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86.11\okicul\文化芸術推進課\15_沖縄文化芸術の創造発信支援事業\2024_令和6年度事業_創造発信支援事業\100_R7年度公募準備\R7_FIX\0403公開版_免税事業者ありver\app_sheets\"/>
    </mc:Choice>
  </mc:AlternateContent>
  <xr:revisionPtr revIDLastSave="0" documentId="8_{AD79EB4C-C7E8-4235-B466-E9B38FE11DE5}" xr6:coauthVersionLast="47" xr6:coauthVersionMax="47" xr10:uidLastSave="{00000000-0000-0000-0000-000000000000}"/>
  <bookViews>
    <workbookView xWindow="2304" yWindow="228" windowWidth="15168" windowHeight="12012" xr2:uid="{B470A4AD-6067-460C-935F-17CDDDFC875B}"/>
  </bookViews>
  <sheets>
    <sheet name="別紙3-1" sheetId="1" r:id="rId1"/>
    <sheet name="別紙3-2" sheetId="2" r:id="rId2"/>
    <sheet name="※別紙3-1 (記入例)" sheetId="3" r:id="rId3"/>
    <sheet name="※別紙3-2 (記入例)" sheetId="4" r:id="rId4"/>
  </sheets>
  <definedNames>
    <definedName name="_xlnm.Print_Area" localSheetId="2">'※別紙3-1 (記入例)'!$A$1:$K$45</definedName>
    <definedName name="_xlnm.Print_Area" localSheetId="3">'※別紙3-2 (記入例)'!$A$1:$O$46</definedName>
    <definedName name="_xlnm.Print_Area" localSheetId="0">'別紙3-1'!$A$1:$K$45</definedName>
    <definedName name="_xlnm.Print_Area" localSheetId="1">'別紙3-2'!$A$1:$O$46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4" l="1"/>
  <c r="D45" i="4" s="1"/>
  <c r="I35" i="3"/>
  <c r="I34" i="3"/>
  <c r="L34" i="4"/>
  <c r="L33" i="4"/>
  <c r="L30" i="4"/>
  <c r="L29" i="4"/>
  <c r="L31" i="4" s="1"/>
  <c r="L27" i="4"/>
  <c r="L26" i="4"/>
  <c r="L28" i="4" s="1"/>
  <c r="L24" i="4"/>
  <c r="L25" i="4" s="1"/>
  <c r="L23" i="4"/>
  <c r="L21" i="4"/>
  <c r="L22" i="4" s="1"/>
  <c r="L20" i="4"/>
  <c r="L18" i="4"/>
  <c r="L17" i="4"/>
  <c r="L19" i="4" s="1"/>
  <c r="L16" i="4"/>
  <c r="L15" i="4"/>
  <c r="L14" i="4"/>
  <c r="L12" i="4"/>
  <c r="L11" i="4"/>
  <c r="L13" i="4" s="1"/>
  <c r="L9" i="4"/>
  <c r="L8" i="4"/>
  <c r="L10" i="4" s="1"/>
  <c r="I33" i="3"/>
  <c r="I32" i="3"/>
  <c r="D32" i="3"/>
  <c r="D30" i="3"/>
  <c r="I17" i="3"/>
  <c r="I15" i="3"/>
  <c r="I13" i="3"/>
  <c r="I12" i="3"/>
  <c r="L25" i="2"/>
  <c r="L19" i="2"/>
  <c r="L13" i="2"/>
  <c r="D32" i="1"/>
  <c r="D30" i="1"/>
  <c r="D44" i="2" s="1"/>
  <c r="D45" i="2" s="1"/>
  <c r="I32" i="1"/>
  <c r="L32" i="4" l="1"/>
  <c r="L10" i="2"/>
  <c r="L22" i="2"/>
  <c r="L31" i="2"/>
  <c r="L28" i="2"/>
  <c r="L16" i="2"/>
  <c r="I15" i="1"/>
  <c r="I33" i="1" s="1"/>
  <c r="L33" i="2"/>
  <c r="I34" i="1" l="1"/>
  <c r="L35" i="4"/>
  <c r="L32" i="2"/>
  <c r="L34" i="2" s="1"/>
  <c r="I36" i="3" l="1"/>
  <c r="D33" i="3" s="1"/>
  <c r="D31" i="3" s="1"/>
  <c r="I35" i="1"/>
  <c r="I36" i="1" s="1"/>
  <c r="D33" i="1" s="1"/>
  <c r="D31" i="1" s="1"/>
  <c r="L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m</author>
  </authors>
  <commentList>
    <comment ref="B6" authorId="0" shapeId="0" xr:uid="{C8037C2E-8BB9-4D32-9002-D56C6C36E099}">
      <text>
        <r>
          <rPr>
            <b/>
            <sz val="9"/>
            <color indexed="81"/>
            <rFont val="Meiryo UI"/>
            <family val="3"/>
            <charset val="128"/>
          </rPr>
          <t>（注１）「数量・単位」欄には、数量と単位（人、時間、回など）を記入してください。
（注２）各経費の単価及び数量の根拠が確認できるようにしてください。
（注３）必要に応じて記入欄を増やして差し支えありません。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8" authorId="1" shapeId="0" xr:uid="{CE7F0141-5889-4429-A108-A0F37C9BE47D}">
      <text>
        <r>
          <rPr>
            <b/>
            <sz val="9"/>
            <color rgb="FF000000"/>
            <rFont val="Meiryo UI"/>
            <family val="3"/>
            <charset val="128"/>
          </rPr>
          <t>課税対象外(人件費・海外渡航費等，団体により異なるため会計担当者に確認すること)の項目については，”○”を選択してください。
なお、免税事業者の場合は「別紙3-1」の確認事項をチェックください。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m</author>
  </authors>
  <commentList>
    <comment ref="B6" authorId="0" shapeId="0" xr:uid="{1171061A-6278-4D32-81C0-AA153A772856}">
      <text>
        <r>
          <rPr>
            <b/>
            <sz val="9"/>
            <color indexed="81"/>
            <rFont val="Meiryo UI"/>
            <family val="3"/>
            <charset val="128"/>
          </rPr>
          <t>（注１）「数量・単位」欄には、数量と単位（人、時間、回など）を記入してください。
（注２）各経費の単価及び数量の根拠が確認できるようにしてください。
（注３）必要に応じて記入欄を増やして差し支えありません。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8" authorId="1" shapeId="0" xr:uid="{D1742976-8C3F-4BDA-AB5B-12B1200BF0A2}">
      <text>
        <r>
          <rPr>
            <b/>
            <sz val="9"/>
            <color rgb="FF000000"/>
            <rFont val="Meiryo UI"/>
            <family val="3"/>
            <charset val="128"/>
          </rPr>
          <t>課税対象外(人件費・海外渡航費等，団体により異なるため会計担当者に確認すること)の項目については，”○”を選択してください。
なお、免税事業者の場合は「別紙3-1」の確認事項をチェックください。</t>
        </r>
      </text>
    </comment>
  </commentList>
</comments>
</file>

<file path=xl/sharedStrings.xml><?xml version="1.0" encoding="utf-8"?>
<sst xmlns="http://schemas.openxmlformats.org/spreadsheetml/2006/main" count="290" uniqueCount="146">
  <si>
    <r>
      <rPr>
        <sz val="11"/>
        <rFont val="ＭＳ Ｐ明朝"/>
        <family val="1"/>
        <charset val="128"/>
      </rPr>
      <t>（別紙</t>
    </r>
    <r>
      <rPr>
        <sz val="11"/>
        <rFont val="Century"/>
        <family val="1"/>
      </rPr>
      <t>3-1</t>
    </r>
    <r>
      <rPr>
        <sz val="11"/>
        <rFont val="ＭＳ Ｐ明朝"/>
        <family val="1"/>
        <charset val="128"/>
      </rPr>
      <t>）</t>
    </r>
    <rPh sb="1" eb="3">
      <t>ベッシ</t>
    </rPh>
    <phoneticPr fontId="3"/>
  </si>
  <si>
    <t xml:space="preserve">事業者名:　　　　　　　　　　　　　　　　　 </t>
    <phoneticPr fontId="3"/>
  </si>
  <si>
    <t>事業名：　　　　　　　　　　　　　　　　　　　　　　　　　　　　</t>
    <rPh sb="0" eb="2">
      <t>ジギョウ</t>
    </rPh>
    <rPh sb="2" eb="3">
      <t>メイ</t>
    </rPh>
    <phoneticPr fontId="3"/>
  </si>
  <si>
    <t>確認事項</t>
  </si>
  <si>
    <t>必ずどちらかにチェックを入れてください↓</t>
  </si>
  <si>
    <t>消費税等仕入れ控除税額の取扱い　</t>
    <phoneticPr fontId="14"/>
  </si>
  <si>
    <t>□</t>
  </si>
  <si>
    <t>課税事業者　　</t>
    <phoneticPr fontId="14"/>
  </si>
  <si>
    <t>■</t>
  </si>
  <si>
    <t>事業収支予算書（税込）</t>
    <rPh sb="8" eb="10">
      <t>ゼイコ</t>
    </rPh>
    <phoneticPr fontId="3"/>
  </si>
  <si>
    <r>
      <rPr>
        <b/>
        <sz val="14"/>
        <rFont val="ＭＳ Ｐ明朝"/>
        <family val="1"/>
        <charset val="128"/>
      </rPr>
      <t>収入の部</t>
    </r>
    <rPh sb="0" eb="2">
      <t>シュウニュウ</t>
    </rPh>
    <rPh sb="3" eb="4">
      <t>ブ</t>
    </rPh>
    <phoneticPr fontId="3"/>
  </si>
  <si>
    <r>
      <rPr>
        <b/>
        <sz val="14"/>
        <rFont val="ＭＳ Ｐ明朝"/>
        <family val="1"/>
        <charset val="128"/>
      </rPr>
      <t>支出の部</t>
    </r>
    <rPh sb="0" eb="2">
      <t>シシュツ</t>
    </rPh>
    <rPh sb="3" eb="4">
      <t>ブ</t>
    </rPh>
    <phoneticPr fontId="3"/>
  </si>
  <si>
    <r>
      <rPr>
        <b/>
        <sz val="11"/>
        <rFont val="ＭＳ Ｐ明朝"/>
        <family val="1"/>
        <charset val="128"/>
      </rPr>
      <t>項　　目</t>
    </r>
  </si>
  <si>
    <r>
      <rPr>
        <b/>
        <sz val="11"/>
        <rFont val="ＭＳ Ｐ明朝"/>
        <family val="1"/>
        <charset val="128"/>
      </rPr>
      <t>内　訳　等</t>
    </r>
  </si>
  <si>
    <t>金額 （円）</t>
    <rPh sb="4" eb="5">
      <t>エン</t>
    </rPh>
    <phoneticPr fontId="3"/>
  </si>
  <si>
    <r>
      <rPr>
        <sz val="11"/>
        <rFont val="ＭＳ Ｐ明朝"/>
        <family val="1"/>
        <charset val="128"/>
      </rPr>
      <t>収　入</t>
    </r>
  </si>
  <si>
    <r>
      <rPr>
        <sz val="11"/>
        <rFont val="ＭＳ Ｐ明朝"/>
        <family val="1"/>
        <charset val="128"/>
      </rPr>
      <t>費　目</t>
    </r>
    <rPh sb="0" eb="1">
      <t>ヒ</t>
    </rPh>
    <rPh sb="2" eb="3">
      <t>メ</t>
    </rPh>
    <phoneticPr fontId="3"/>
  </si>
  <si>
    <r>
      <rPr>
        <sz val="11"/>
        <rFont val="ＭＳ Ｐ明朝"/>
        <family val="1"/>
        <charset val="128"/>
      </rPr>
      <t>補　助　対　象　経　費</t>
    </r>
    <rPh sb="0" eb="1">
      <t>ホ</t>
    </rPh>
    <rPh sb="2" eb="3">
      <t>スケ</t>
    </rPh>
    <phoneticPr fontId="3"/>
  </si>
  <si>
    <t>１．人件費</t>
    <rPh sb="2" eb="5">
      <t>ジンケンヒ</t>
    </rPh>
    <phoneticPr fontId="3"/>
  </si>
  <si>
    <t>2名分（6時間×80日）×1,040円</t>
    <rPh sb="1" eb="3">
      <t>メイブン</t>
    </rPh>
    <rPh sb="5" eb="7">
      <t>ジカン</t>
    </rPh>
    <rPh sb="10" eb="11">
      <t>ニチ</t>
    </rPh>
    <rPh sb="18" eb="19">
      <t>エン</t>
    </rPh>
    <phoneticPr fontId="3"/>
  </si>
  <si>
    <t>参加費</t>
    <rPh sb="0" eb="3">
      <t>サンカヒ</t>
    </rPh>
    <phoneticPr fontId="3"/>
  </si>
  <si>
    <t>ワークショップ参加料</t>
    <rPh sb="7" eb="10">
      <t>サンカリョウ</t>
    </rPh>
    <phoneticPr fontId="3"/>
  </si>
  <si>
    <t>1名分（6時間×50日）×1,040円</t>
    <rPh sb="1" eb="3">
      <t>メイブン</t>
    </rPh>
    <rPh sb="5" eb="7">
      <t>ジカン</t>
    </rPh>
    <rPh sb="10" eb="11">
      <t>ニチ</t>
    </rPh>
    <rPh sb="18" eb="19">
      <t>エン</t>
    </rPh>
    <phoneticPr fontId="3"/>
  </si>
  <si>
    <t>1,000円×50名</t>
    <rPh sb="5" eb="6">
      <t>エン</t>
    </rPh>
    <rPh sb="9" eb="10">
      <t>メイ</t>
    </rPh>
    <phoneticPr fontId="3"/>
  </si>
  <si>
    <t>人件費計</t>
    <rPh sb="3" eb="4">
      <t>ケイ</t>
    </rPh>
    <phoneticPr fontId="3"/>
  </si>
  <si>
    <t>２．事業費</t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</si>
  <si>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(1) </t>
    </r>
    <r>
      <rPr>
        <sz val="10"/>
        <rFont val="ＭＳ Ｐ明朝"/>
        <family val="1"/>
        <charset val="128"/>
      </rPr>
      <t>賃金</t>
    </r>
    <rPh sb="5" eb="7">
      <t>チンギン</t>
    </rPh>
    <phoneticPr fontId="3"/>
  </si>
  <si>
    <t>1名分×（5時間×20日）×1,040円</t>
    <rPh sb="1" eb="3">
      <t>メイブン</t>
    </rPh>
    <rPh sb="6" eb="8">
      <t>ジカン</t>
    </rPh>
    <rPh sb="11" eb="12">
      <t>ニチ</t>
    </rPh>
    <rPh sb="19" eb="20">
      <t>エン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</si>
  <si>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(2) </t>
    </r>
    <r>
      <rPr>
        <sz val="10"/>
        <rFont val="ＭＳ Ｐ明朝"/>
        <family val="1"/>
        <charset val="128"/>
      </rPr>
      <t>報償費</t>
    </r>
    <rPh sb="5" eb="8">
      <t>ホウショウヒ</t>
    </rPh>
    <phoneticPr fontId="3"/>
  </si>
  <si>
    <t>講師料金、会議謝金等</t>
    <rPh sb="0" eb="4">
      <t>コウシリョウキン</t>
    </rPh>
    <rPh sb="5" eb="9">
      <t>カイギシャキン</t>
    </rPh>
    <rPh sb="9" eb="10">
      <t>トウ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</si>
  <si>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(3) </t>
    </r>
    <r>
      <rPr>
        <sz val="10"/>
        <rFont val="ＭＳ Ｐ明朝"/>
        <family val="1"/>
        <charset val="128"/>
      </rPr>
      <t>旅費</t>
    </r>
    <rPh sb="5" eb="7">
      <t>リョヒ</t>
    </rPh>
    <phoneticPr fontId="3"/>
  </si>
  <si>
    <t>○○出張旅費</t>
    <rPh sb="2" eb="4">
      <t>シュッチョウ</t>
    </rPh>
    <rPh sb="4" eb="6">
      <t>リョヒ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</si>
  <si>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(4) </t>
    </r>
    <r>
      <rPr>
        <sz val="10"/>
        <rFont val="ＭＳ Ｐ明朝"/>
        <family val="1"/>
        <charset val="128"/>
      </rPr>
      <t>需用費</t>
    </r>
    <rPh sb="5" eb="8">
      <t>ジュヨウヒ</t>
    </rPh>
    <phoneticPr fontId="3"/>
  </si>
  <si>
    <t>チラシ印刷費、消耗品等</t>
    <rPh sb="3" eb="6">
      <t>インサツヒ</t>
    </rPh>
    <rPh sb="7" eb="10">
      <t>ショウモウヒン</t>
    </rPh>
    <rPh sb="10" eb="11">
      <t>トウ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</si>
  <si>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(5) </t>
    </r>
    <r>
      <rPr>
        <sz val="10"/>
        <rFont val="ＭＳ Ｐ明朝"/>
        <family val="1"/>
        <charset val="128"/>
      </rPr>
      <t>役務費</t>
    </r>
    <rPh sb="5" eb="7">
      <t>エキム</t>
    </rPh>
    <rPh sb="7" eb="8">
      <t>ヒ</t>
    </rPh>
    <phoneticPr fontId="3"/>
  </si>
  <si>
    <t>原稿料、デザイン料等</t>
    <rPh sb="0" eb="3">
      <t>ゲンコウリョウ</t>
    </rPh>
    <rPh sb="8" eb="9">
      <t>リョウ</t>
    </rPh>
    <rPh sb="9" eb="10">
      <t>トウ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</si>
  <si>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(6) </t>
    </r>
    <r>
      <rPr>
        <sz val="10"/>
        <rFont val="ＭＳ Ｐ明朝"/>
        <family val="1"/>
        <charset val="128"/>
      </rPr>
      <t>委託料</t>
    </r>
    <rPh sb="5" eb="7">
      <t>イタク</t>
    </rPh>
    <rPh sb="7" eb="8">
      <t>リョウ</t>
    </rPh>
    <phoneticPr fontId="3"/>
  </si>
  <si>
    <t>調査委託費、舞台設営費</t>
    <rPh sb="0" eb="5">
      <t>チョウサイタクヒ</t>
    </rPh>
    <rPh sb="6" eb="10">
      <t>ブタイセツエイ</t>
    </rPh>
    <rPh sb="10" eb="11">
      <t>ヒ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</si>
  <si>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(7) </t>
    </r>
    <r>
      <rPr>
        <sz val="10"/>
        <rFont val="ＭＳ Ｐ明朝"/>
        <family val="1"/>
        <charset val="128"/>
      </rPr>
      <t>使用料</t>
    </r>
    <rPh sb="5" eb="8">
      <t>シヨウリョウ</t>
    </rPh>
    <phoneticPr fontId="3"/>
  </si>
  <si>
    <t>会場使用料、レンタカー等</t>
    <rPh sb="0" eb="5">
      <t>カイジョウシヨウリョウ</t>
    </rPh>
    <rPh sb="11" eb="12">
      <t>トウ</t>
    </rPh>
    <phoneticPr fontId="3"/>
  </si>
  <si>
    <r>
      <rPr>
        <sz val="11"/>
        <rFont val="ＭＳ Ｐ明朝"/>
        <family val="1"/>
        <charset val="128"/>
      </rPr>
      <t>　　収入計</t>
    </r>
    <r>
      <rPr>
        <sz val="11"/>
        <rFont val="Century"/>
        <family val="1"/>
      </rPr>
      <t xml:space="preserve"> (A)</t>
    </r>
  </si>
  <si>
    <t>　　・賃借料</t>
    <phoneticPr fontId="3"/>
  </si>
  <si>
    <r>
      <rPr>
        <sz val="11"/>
        <rFont val="ＭＳ Ｐ明朝"/>
        <family val="1"/>
        <charset val="128"/>
      </rPr>
      <t>　自己負担金</t>
    </r>
    <r>
      <rPr>
        <sz val="11"/>
        <rFont val="Century"/>
        <family val="1"/>
      </rPr>
      <t xml:space="preserve"> (B)</t>
    </r>
    <phoneticPr fontId="3"/>
  </si>
  <si>
    <r>
      <rPr>
        <sz val="11"/>
        <rFont val="ＭＳ Ｐ明朝"/>
        <family val="1"/>
        <charset val="128"/>
      </rPr>
      <t>　補助金交付希望額</t>
    </r>
    <r>
      <rPr>
        <sz val="11"/>
        <rFont val="Century"/>
        <family val="1"/>
      </rPr>
      <t xml:space="preserve">(C) </t>
    </r>
    <r>
      <rPr>
        <sz val="11"/>
        <rFont val="ＭＳ Ｐ明朝"/>
        <family val="1"/>
        <charset val="128"/>
      </rPr>
      <t>（千円未満切捨）</t>
    </r>
    <rPh sb="1" eb="4">
      <t>ホジョキン</t>
    </rPh>
    <rPh sb="4" eb="6">
      <t>コウフ</t>
    </rPh>
    <rPh sb="6" eb="8">
      <t>キボウ</t>
    </rPh>
    <rPh sb="8" eb="9">
      <t>ガク</t>
    </rPh>
    <rPh sb="14" eb="16">
      <t>センエン</t>
    </rPh>
    <rPh sb="16" eb="18">
      <t>ミマン</t>
    </rPh>
    <rPh sb="18" eb="19">
      <t>キ</t>
    </rPh>
    <rPh sb="19" eb="20">
      <t>ス</t>
    </rPh>
    <phoneticPr fontId="3"/>
  </si>
  <si>
    <r>
      <rPr>
        <b/>
        <sz val="11"/>
        <rFont val="ＭＳ Ｐ明朝"/>
        <family val="1"/>
        <charset val="128"/>
      </rPr>
      <t>事業費計</t>
    </r>
    <rPh sb="0" eb="2">
      <t>ジギョウ</t>
    </rPh>
    <rPh sb="2" eb="3">
      <t>ヒ</t>
    </rPh>
    <rPh sb="3" eb="4">
      <t>ケイ</t>
    </rPh>
    <phoneticPr fontId="3"/>
  </si>
  <si>
    <r>
      <rPr>
        <b/>
        <sz val="12"/>
        <rFont val="ＭＳ Ｐ明朝"/>
        <family val="1"/>
        <charset val="128"/>
      </rPr>
      <t>　総額　</t>
    </r>
    <r>
      <rPr>
        <b/>
        <sz val="12"/>
        <rFont val="Century"/>
        <family val="1"/>
      </rPr>
      <t>(A)</t>
    </r>
    <r>
      <rPr>
        <b/>
        <sz val="12"/>
        <rFont val="ＭＳ Ｐ明朝"/>
        <family val="1"/>
        <charset val="128"/>
      </rPr>
      <t>＋</t>
    </r>
    <r>
      <rPr>
        <b/>
        <sz val="12"/>
        <rFont val="Century"/>
        <family val="1"/>
      </rPr>
      <t>(B)</t>
    </r>
    <r>
      <rPr>
        <b/>
        <sz val="12"/>
        <rFont val="ＭＳ Ｐ明朝"/>
        <family val="1"/>
        <charset val="128"/>
      </rPr>
      <t>＋</t>
    </r>
    <r>
      <rPr>
        <b/>
        <sz val="12"/>
        <rFont val="Century"/>
        <family val="1"/>
      </rPr>
      <t>(C)</t>
    </r>
    <phoneticPr fontId="3"/>
  </si>
  <si>
    <r>
      <t xml:space="preserve">補助事業に要する経費　合計（Y） 
</t>
    </r>
    <r>
      <rPr>
        <sz val="9"/>
        <rFont val="ＭＳ Ｐ明朝"/>
        <family val="1"/>
        <charset val="128"/>
      </rPr>
      <t>※消費税等仕入控除前</t>
    </r>
    <phoneticPr fontId="3"/>
  </si>
  <si>
    <t>課税対象外経費</t>
    <rPh sb="0" eb="5">
      <t>カゼイタイショウガイ</t>
    </rPh>
    <rPh sb="5" eb="7">
      <t>ケイヒ</t>
    </rPh>
    <phoneticPr fontId="3"/>
  </si>
  <si>
    <t>消費税等仕入控除税額計(Z)</t>
    <rPh sb="0" eb="3">
      <t>ショウヒゼイ</t>
    </rPh>
    <rPh sb="3" eb="4">
      <t>トウ</t>
    </rPh>
    <rPh sb="4" eb="6">
      <t>シイレ</t>
    </rPh>
    <rPh sb="6" eb="8">
      <t>コウジョ</t>
    </rPh>
    <rPh sb="8" eb="10">
      <t>ゼイガク</t>
    </rPh>
    <rPh sb="10" eb="11">
      <t>ケイ</t>
    </rPh>
    <phoneticPr fontId="3"/>
  </si>
  <si>
    <r>
      <t xml:space="preserve">補助対象経費　合計（D）
</t>
    </r>
    <r>
      <rPr>
        <sz val="9"/>
        <rFont val="ＭＳ Ｐ明朝"/>
        <family val="1"/>
        <charset val="128"/>
      </rPr>
      <t>※課税事業者は税額を控除する(Y)-(Z)
※免税事業者(Y)</t>
    </r>
    <rPh sb="0" eb="2">
      <t>ホジョ</t>
    </rPh>
    <rPh sb="2" eb="4">
      <t>タイショウ</t>
    </rPh>
    <rPh sb="4" eb="6">
      <t>ケイヒ</t>
    </rPh>
    <rPh sb="7" eb="9">
      <t>ゴウケイ</t>
    </rPh>
    <rPh sb="14" eb="16">
      <t>カゼイ</t>
    </rPh>
    <rPh sb="16" eb="19">
      <t>ジギョウシャ</t>
    </rPh>
    <rPh sb="20" eb="22">
      <t>ゼイガク</t>
    </rPh>
    <rPh sb="23" eb="25">
      <t>コウジョ</t>
    </rPh>
    <rPh sb="36" eb="38">
      <t>メンゼイ</t>
    </rPh>
    <rPh sb="38" eb="41">
      <t>ジギョウシャ</t>
    </rPh>
    <phoneticPr fontId="3"/>
  </si>
  <si>
    <r>
      <rPr>
        <sz val="11"/>
        <rFont val="ＭＳ Ｐ明朝"/>
        <family val="1"/>
        <charset val="128"/>
      </rPr>
      <t>※　収入の部と補助対象経費計は一致すること。〔</t>
    </r>
    <r>
      <rPr>
        <sz val="11"/>
        <rFont val="Century"/>
        <family val="1"/>
      </rPr>
      <t xml:space="preserve"> (A)</t>
    </r>
    <r>
      <rPr>
        <sz val="11"/>
        <rFont val="ＭＳ Ｐ明朝"/>
        <family val="1"/>
        <charset val="128"/>
      </rPr>
      <t>＋</t>
    </r>
    <r>
      <rPr>
        <sz val="11"/>
        <rFont val="Century"/>
        <family val="1"/>
      </rPr>
      <t>(B)</t>
    </r>
    <r>
      <rPr>
        <sz val="11"/>
        <rFont val="ＭＳ Ｐ明朝"/>
        <family val="1"/>
        <charset val="128"/>
      </rPr>
      <t>＋</t>
    </r>
    <r>
      <rPr>
        <sz val="11"/>
        <rFont val="Century"/>
        <family val="1"/>
      </rPr>
      <t xml:space="preserve">(C) </t>
    </r>
    <r>
      <rPr>
        <sz val="11"/>
        <rFont val="ＭＳ Ｐ明朝"/>
        <family val="1"/>
        <charset val="128"/>
      </rPr>
      <t>＝</t>
    </r>
    <r>
      <rPr>
        <sz val="11"/>
        <rFont val="Century"/>
        <family val="1"/>
      </rPr>
      <t xml:space="preserve"> (D) </t>
    </r>
    <r>
      <rPr>
        <sz val="11"/>
        <rFont val="ＭＳ Ｐ明朝"/>
        <family val="1"/>
        <charset val="128"/>
      </rPr>
      <t>〕</t>
    </r>
    <rPh sb="5" eb="6">
      <t>ブ</t>
    </rPh>
    <rPh sb="7" eb="9">
      <t>ホジョ</t>
    </rPh>
    <rPh sb="9" eb="11">
      <t>タイショウ</t>
    </rPh>
    <rPh sb="11" eb="13">
      <t>ケイヒ</t>
    </rPh>
    <rPh sb="13" eb="14">
      <t>ケイ</t>
    </rPh>
    <phoneticPr fontId="3"/>
  </si>
  <si>
    <r>
      <rPr>
        <sz val="11"/>
        <rFont val="ＭＳ Ｐ明朝"/>
        <family val="1"/>
        <charset val="128"/>
      </rPr>
      <t>※　別紙</t>
    </r>
    <r>
      <rPr>
        <sz val="11"/>
        <rFont val="Century"/>
        <family val="1"/>
      </rPr>
      <t>3-2</t>
    </r>
    <r>
      <rPr>
        <sz val="11"/>
        <rFont val="ＭＳ Ｐ明朝"/>
        <family val="1"/>
        <charset val="128"/>
      </rPr>
      <t>経費明細表及び収入内訳を記載し、添付してください。</t>
    </r>
    <rPh sb="7" eb="9">
      <t>ケイヒ</t>
    </rPh>
    <rPh sb="9" eb="12">
      <t>メイサイヒョウ</t>
    </rPh>
    <rPh sb="12" eb="13">
      <t>オヨ</t>
    </rPh>
    <rPh sb="14" eb="16">
      <t>シュウニュウ</t>
    </rPh>
    <rPh sb="16" eb="18">
      <t>ウチワケ</t>
    </rPh>
    <phoneticPr fontId="3"/>
  </si>
  <si>
    <t>補助対象経費に
補助率を乗じた額</t>
    <rPh sb="0" eb="2">
      <t>ホジョ</t>
    </rPh>
    <rPh sb="2" eb="4">
      <t>タイショウ</t>
    </rPh>
    <rPh sb="4" eb="6">
      <t>ケイヒ</t>
    </rPh>
    <rPh sb="8" eb="10">
      <t>ホジョ</t>
    </rPh>
    <rPh sb="10" eb="11">
      <t>リツ</t>
    </rPh>
    <rPh sb="12" eb="13">
      <t>ジョウ</t>
    </rPh>
    <rPh sb="15" eb="16">
      <t>ガク</t>
    </rPh>
    <phoneticPr fontId="3"/>
  </si>
  <si>
    <r>
      <rPr>
        <sz val="11"/>
        <rFont val="ＭＳ Ｐ明朝"/>
        <family val="1"/>
        <charset val="128"/>
      </rPr>
      <t>円</t>
    </r>
    <rPh sb="0" eb="1">
      <t>エン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</si>
  <si>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>(D)</t>
    </r>
    <r>
      <rPr>
        <sz val="10"/>
        <rFont val="ＭＳ Ｐ明朝"/>
        <family val="1"/>
        <charset val="128"/>
      </rPr>
      <t>に補助率を乗じた額</t>
    </r>
    <r>
      <rPr>
        <b/>
        <u/>
        <sz val="10"/>
        <rFont val="ＭＳ Ｐ明朝"/>
        <family val="1"/>
        <charset val="128"/>
      </rPr>
      <t xml:space="preserve"> （小数点以下切り捨て）</t>
    </r>
    <r>
      <rPr>
        <sz val="10"/>
        <rFont val="Century"/>
        <family val="1"/>
      </rPr>
      <t xml:space="preserve">
</t>
    </r>
    <r>
      <rPr>
        <sz val="10"/>
        <rFont val="ＭＳ Ｐ明朝"/>
        <family val="1"/>
        <charset val="128"/>
      </rPr>
      <t>　補助率：</t>
    </r>
    <r>
      <rPr>
        <sz val="10"/>
        <rFont val="Century"/>
        <family val="1"/>
      </rPr>
      <t>1</t>
    </r>
    <r>
      <rPr>
        <sz val="10"/>
        <rFont val="ＭＳ Ｐ明朝"/>
        <family val="1"/>
        <charset val="128"/>
      </rPr>
      <t>年目</t>
    </r>
    <r>
      <rPr>
        <sz val="10"/>
        <rFont val="Century"/>
        <family val="1"/>
      </rPr>
      <t>9/10</t>
    </r>
    <r>
      <rPr>
        <sz val="10"/>
        <rFont val="ＭＳ Ｐ明朝"/>
        <family val="1"/>
        <charset val="128"/>
      </rPr>
      <t>、</t>
    </r>
    <r>
      <rPr>
        <sz val="10"/>
        <rFont val="Century"/>
        <family val="1"/>
      </rPr>
      <t>2</t>
    </r>
    <r>
      <rPr>
        <sz val="10"/>
        <rFont val="ＭＳ Ｐ明朝"/>
        <family val="1"/>
        <charset val="128"/>
      </rPr>
      <t>年目</t>
    </r>
    <r>
      <rPr>
        <sz val="10"/>
        <rFont val="Century"/>
        <family val="1"/>
      </rPr>
      <t>8/10</t>
    </r>
    <r>
      <rPr>
        <sz val="10"/>
        <rFont val="ＭＳ Ｐ明朝"/>
        <family val="1"/>
        <charset val="128"/>
      </rPr>
      <t>、</t>
    </r>
    <r>
      <rPr>
        <sz val="10"/>
        <rFont val="Century"/>
        <family val="1"/>
      </rPr>
      <t>3</t>
    </r>
    <r>
      <rPr>
        <sz val="10"/>
        <rFont val="ＭＳ Ｐ明朝"/>
        <family val="1"/>
        <charset val="128"/>
      </rPr>
      <t>年目</t>
    </r>
    <r>
      <rPr>
        <sz val="10"/>
        <rFont val="Century"/>
        <family val="1"/>
      </rPr>
      <t>7/10</t>
    </r>
    <r>
      <rPr>
        <b/>
        <sz val="9"/>
        <rFont val="ＭＳ Ｐ明朝"/>
        <family val="1"/>
        <charset val="128"/>
      </rPr>
      <t/>
    </r>
    <rPh sb="32" eb="34">
      <t>ネンメ</t>
    </rPh>
    <rPh sb="48" eb="50">
      <t>ネンメ</t>
    </rPh>
    <phoneticPr fontId="3"/>
  </si>
  <si>
    <r>
      <rPr>
        <sz val="9"/>
        <rFont val="ＭＳ Ｐ明朝"/>
        <family val="1"/>
        <charset val="128"/>
      </rPr>
      <t>補助金交付希望額（</t>
    </r>
    <r>
      <rPr>
        <sz val="9"/>
        <rFont val="Century"/>
        <family val="1"/>
      </rPr>
      <t>C)</t>
    </r>
    <rPh sb="0" eb="3">
      <t>ホジョキン</t>
    </rPh>
    <rPh sb="3" eb="5">
      <t>コウフ</t>
    </rPh>
    <rPh sb="5" eb="7">
      <t>キボウ</t>
    </rPh>
    <rPh sb="7" eb="8">
      <t>ガク</t>
    </rPh>
    <phoneticPr fontId="3"/>
  </si>
  <si>
    <r>
      <rPr>
        <sz val="9"/>
        <rFont val="ＭＳ Ｐ明朝"/>
        <family val="1"/>
        <charset val="128"/>
      </rPr>
      <t>【</t>
    </r>
    <r>
      <rPr>
        <sz val="9"/>
        <rFont val="Century"/>
        <family val="1"/>
      </rPr>
      <t>(D)</t>
    </r>
    <r>
      <rPr>
        <sz val="9"/>
        <rFont val="ＭＳ Ｐ明朝"/>
        <family val="1"/>
        <charset val="128"/>
      </rPr>
      <t>に補助率を乗じた額で補助金額の上限額以内】もしくは、
【</t>
    </r>
    <r>
      <rPr>
        <sz val="9"/>
        <rFont val="Century"/>
        <family val="1"/>
      </rPr>
      <t>(D)</t>
    </r>
    <r>
      <rPr>
        <sz val="9"/>
        <rFont val="ＭＳ Ｐ明朝"/>
        <family val="1"/>
        <charset val="128"/>
      </rPr>
      <t>－</t>
    </r>
    <r>
      <rPr>
        <sz val="9"/>
        <rFont val="Century"/>
        <family val="1"/>
      </rPr>
      <t>(A)</t>
    </r>
    <r>
      <rPr>
        <sz val="9"/>
        <rFont val="ＭＳ Ｐ明朝"/>
        <family val="1"/>
        <charset val="128"/>
      </rPr>
      <t>】のどちらか低い額</t>
    </r>
    <r>
      <rPr>
        <b/>
        <sz val="9"/>
        <rFont val="ＭＳ Ｐ明朝"/>
        <family val="1"/>
        <charset val="128"/>
      </rPr>
      <t>（</t>
    </r>
    <r>
      <rPr>
        <b/>
        <u/>
        <sz val="12"/>
        <rFont val="ＭＳ Ｐ明朝"/>
        <family val="1"/>
        <charset val="128"/>
      </rPr>
      <t>千円未満切り捨て</t>
    </r>
    <r>
      <rPr>
        <b/>
        <sz val="9"/>
        <rFont val="ＭＳ Ｐ明朝"/>
        <family val="1"/>
        <charset val="128"/>
      </rPr>
      <t>）</t>
    </r>
    <rPh sb="5" eb="7">
      <t>ホジョ</t>
    </rPh>
    <rPh sb="7" eb="8">
      <t>リツ</t>
    </rPh>
    <rPh sb="9" eb="10">
      <t>ジョウ</t>
    </rPh>
    <rPh sb="12" eb="13">
      <t>ガク</t>
    </rPh>
    <rPh sb="14" eb="16">
      <t>ホジョ</t>
    </rPh>
    <rPh sb="16" eb="18">
      <t>キンガク</t>
    </rPh>
    <rPh sb="19" eb="21">
      <t>ジョウゲン</t>
    </rPh>
    <rPh sb="21" eb="22">
      <t>ガク</t>
    </rPh>
    <rPh sb="22" eb="24">
      <t>イナイ</t>
    </rPh>
    <rPh sb="45" eb="46">
      <t>ヒク</t>
    </rPh>
    <rPh sb="47" eb="48">
      <t>ガク</t>
    </rPh>
    <phoneticPr fontId="3"/>
  </si>
  <si>
    <t>（別紙3-2）</t>
    <rPh sb="1" eb="3">
      <t>ベッシ</t>
    </rPh>
    <phoneticPr fontId="3"/>
  </si>
  <si>
    <t>事業者名:　　　　　　　　　　　　　　　　　　　</t>
    <phoneticPr fontId="3"/>
  </si>
  <si>
    <t>事業名：　　　　　　　　　　　　　　　　　　　　</t>
    <phoneticPr fontId="3"/>
  </si>
  <si>
    <t>経費明細表及び収入内訳</t>
    <rPh sb="0" eb="2">
      <t>ケイヒ</t>
    </rPh>
    <rPh sb="2" eb="5">
      <t>メイサイヒョウ</t>
    </rPh>
    <rPh sb="5" eb="6">
      <t>オヨ</t>
    </rPh>
    <rPh sb="7" eb="9">
      <t>シュウニュウ</t>
    </rPh>
    <rPh sb="9" eb="11">
      <t>ウチワケ</t>
    </rPh>
    <phoneticPr fontId="3"/>
  </si>
  <si>
    <t>①経費明細表</t>
    <rPh sb="1" eb="3">
      <t>ケイヒ</t>
    </rPh>
    <rPh sb="3" eb="6">
      <t>メイサイヒョウ</t>
    </rPh>
    <phoneticPr fontId="3"/>
  </si>
  <si>
    <t>単位：円</t>
    <rPh sb="0" eb="2">
      <t>タンイ</t>
    </rPh>
    <rPh sb="3" eb="4">
      <t>エン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</si>
  <si>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</si>
  <si>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項　目</t>
    <rPh sb="0" eb="1">
      <t>コウ</t>
    </rPh>
    <rPh sb="2" eb="3">
      <t>メ</t>
    </rPh>
    <phoneticPr fontId="3"/>
  </si>
  <si>
    <t>内　容</t>
    <rPh sb="0" eb="1">
      <t>ウチ</t>
    </rPh>
    <rPh sb="2" eb="3">
      <t>カタチ</t>
    </rPh>
    <phoneticPr fontId="3"/>
  </si>
  <si>
    <t>数量・単位</t>
    <rPh sb="0" eb="1">
      <t>カズ</t>
    </rPh>
    <rPh sb="1" eb="2">
      <t>リョウ</t>
    </rPh>
    <rPh sb="3" eb="5">
      <t>タンイ</t>
    </rPh>
    <phoneticPr fontId="3"/>
  </si>
  <si>
    <t>単　価
（税込）</t>
    <rPh sb="0" eb="1">
      <t>タン</t>
    </rPh>
    <rPh sb="2" eb="3">
      <t>アタイ</t>
    </rPh>
    <rPh sb="5" eb="7">
      <t>ゼイコミ</t>
    </rPh>
    <phoneticPr fontId="3"/>
  </si>
  <si>
    <t>金　額
（税込）</t>
    <rPh sb="0" eb="1">
      <t>カネ</t>
    </rPh>
    <rPh sb="2" eb="3">
      <t>ガク</t>
    </rPh>
    <rPh sb="5" eb="7">
      <t>ゼイコミ</t>
    </rPh>
    <phoneticPr fontId="3"/>
  </si>
  <si>
    <t>課税
対象外</t>
    <rPh sb="0" eb="2">
      <t>カゼイ</t>
    </rPh>
    <rPh sb="3" eb="5">
      <t>タイショウ</t>
    </rPh>
    <rPh sb="5" eb="6">
      <t>ガイ</t>
    </rPh>
    <phoneticPr fontId="14"/>
  </si>
  <si>
    <t>備　考
参考資料</t>
    <rPh sb="0" eb="1">
      <t>ソナエ</t>
    </rPh>
    <rPh sb="2" eb="3">
      <t>コウ</t>
    </rPh>
    <rPh sb="4" eb="8">
      <t>サンコウシリョウ</t>
    </rPh>
    <phoneticPr fontId="3"/>
  </si>
  <si>
    <t>人件費</t>
    <rPh sb="0" eb="3">
      <t>ジンケンヒ</t>
    </rPh>
    <phoneticPr fontId="3"/>
  </si>
  <si>
    <t>制作・運営</t>
    <rPh sb="0" eb="2">
      <t>セイサク</t>
    </rPh>
    <rPh sb="3" eb="5">
      <t>ウンエイ</t>
    </rPh>
    <phoneticPr fontId="3"/>
  </si>
  <si>
    <t>人</t>
    <rPh sb="0" eb="1">
      <t>ヒト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</si>
  <si>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</si>
  <si>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</si>
  <si>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○</t>
  </si>
  <si>
    <t>経理</t>
    <rPh sb="0" eb="2">
      <t>ケイリ</t>
    </rPh>
    <phoneticPr fontId="3"/>
  </si>
  <si>
    <t>人件費小計</t>
    <rPh sb="0" eb="3">
      <t>ジンケンヒ</t>
    </rPh>
    <rPh sb="3" eb="5">
      <t>ショウケイ</t>
    </rPh>
    <phoneticPr fontId="3"/>
  </si>
  <si>
    <t>賃金</t>
    <rPh sb="0" eb="2">
      <t>チンギン</t>
    </rPh>
    <phoneticPr fontId="3"/>
  </si>
  <si>
    <t>アルバイト代</t>
    <rPh sb="5" eb="6">
      <t>ダイ</t>
    </rPh>
    <phoneticPr fontId="3"/>
  </si>
  <si>
    <t>賃金小計</t>
    <rPh sb="0" eb="2">
      <t>チンギン</t>
    </rPh>
    <rPh sb="2" eb="4">
      <t>ショウケイ</t>
    </rPh>
    <phoneticPr fontId="3"/>
  </si>
  <si>
    <t>報償費</t>
    <rPh sb="0" eb="3">
      <t>ホウショウヒ</t>
    </rPh>
    <phoneticPr fontId="3"/>
  </si>
  <si>
    <t>〇〇ワークショップ講師謝金</t>
    <rPh sb="9" eb="13">
      <t>コウシシャキン</t>
    </rPh>
    <phoneticPr fontId="3"/>
  </si>
  <si>
    <t>人</t>
    <rPh sb="0" eb="1">
      <t>ニン</t>
    </rPh>
    <phoneticPr fontId="3"/>
  </si>
  <si>
    <t>報-①</t>
    <rPh sb="0" eb="1">
      <t>ホウ</t>
    </rPh>
    <phoneticPr fontId="3"/>
  </si>
  <si>
    <t>会議謝金</t>
    <rPh sb="0" eb="4">
      <t>カイギシャキン</t>
    </rPh>
    <phoneticPr fontId="3"/>
  </si>
  <si>
    <t>報-②</t>
    <rPh sb="0" eb="1">
      <t>ホウ</t>
    </rPh>
    <phoneticPr fontId="3"/>
  </si>
  <si>
    <t>報償費小計</t>
    <rPh sb="0" eb="3">
      <t>ホウショウヒ</t>
    </rPh>
    <rPh sb="3" eb="5">
      <t>ショウケイ</t>
    </rPh>
    <phoneticPr fontId="3"/>
  </si>
  <si>
    <t>旅費</t>
    <rPh sb="0" eb="2">
      <t>リョヒ</t>
    </rPh>
    <phoneticPr fontId="3"/>
  </si>
  <si>
    <t>〇〇出張　航空運賃</t>
    <rPh sb="2" eb="4">
      <t>シュッチョウ</t>
    </rPh>
    <rPh sb="5" eb="9">
      <t>コウクウウンチン</t>
    </rPh>
    <phoneticPr fontId="3"/>
  </si>
  <si>
    <t>往復</t>
    <rPh sb="0" eb="2">
      <t>オウフク</t>
    </rPh>
    <phoneticPr fontId="3"/>
  </si>
  <si>
    <t>回</t>
    <rPh sb="0" eb="1">
      <t>カイ</t>
    </rPh>
    <phoneticPr fontId="3"/>
  </si>
  <si>
    <t>旅-①-1</t>
    <rPh sb="0" eb="1">
      <t>リョ</t>
    </rPh>
    <phoneticPr fontId="3"/>
  </si>
  <si>
    <t>○○出張　宿泊費</t>
    <rPh sb="2" eb="4">
      <t>シュッチョウ</t>
    </rPh>
    <rPh sb="5" eb="8">
      <t>シュクハクヒ</t>
    </rPh>
    <phoneticPr fontId="3"/>
  </si>
  <si>
    <t>泊</t>
    <rPh sb="0" eb="1">
      <t>ハク</t>
    </rPh>
    <phoneticPr fontId="3"/>
  </si>
  <si>
    <t>旅-①-2</t>
    <rPh sb="0" eb="1">
      <t>リョ</t>
    </rPh>
    <phoneticPr fontId="3"/>
  </si>
  <si>
    <t>旅費小計</t>
    <rPh sb="0" eb="2">
      <t>リョヒ</t>
    </rPh>
    <rPh sb="2" eb="4">
      <t>ショウケイ</t>
    </rPh>
    <phoneticPr fontId="3"/>
  </si>
  <si>
    <t>需用費</t>
    <rPh sb="0" eb="3">
      <t>ジュヨウヒ</t>
    </rPh>
    <phoneticPr fontId="3"/>
  </si>
  <si>
    <t>チラシ印刷費</t>
    <rPh sb="3" eb="6">
      <t>インサツヒ</t>
    </rPh>
    <phoneticPr fontId="3"/>
  </si>
  <si>
    <t>点</t>
    <rPh sb="0" eb="1">
      <t>テン</t>
    </rPh>
    <phoneticPr fontId="3"/>
  </si>
  <si>
    <t>式</t>
    <rPh sb="0" eb="1">
      <t>シキ</t>
    </rPh>
    <phoneticPr fontId="3"/>
  </si>
  <si>
    <t>需-①</t>
    <rPh sb="0" eb="1">
      <t>ジュ</t>
    </rPh>
    <phoneticPr fontId="3"/>
  </si>
  <si>
    <t>消耗品（A4用紙等）</t>
    <rPh sb="0" eb="3">
      <t>ショウモウヒン</t>
    </rPh>
    <rPh sb="6" eb="8">
      <t>ヨウシ</t>
    </rPh>
    <rPh sb="8" eb="9">
      <t>トウ</t>
    </rPh>
    <phoneticPr fontId="3"/>
  </si>
  <si>
    <t>需-②</t>
    <rPh sb="0" eb="1">
      <t>ジュ</t>
    </rPh>
    <phoneticPr fontId="3"/>
  </si>
  <si>
    <t>需用費小計</t>
    <rPh sb="0" eb="3">
      <t>ジュヨウヒ</t>
    </rPh>
    <rPh sb="3" eb="5">
      <t>ショウケイ</t>
    </rPh>
    <phoneticPr fontId="3"/>
  </si>
  <si>
    <t>役務費</t>
    <rPh sb="0" eb="2">
      <t>エキム</t>
    </rPh>
    <rPh sb="2" eb="3">
      <t>ヒ</t>
    </rPh>
    <phoneticPr fontId="3"/>
  </si>
  <si>
    <t>原稿料</t>
    <rPh sb="0" eb="3">
      <t>ゲンコウリョウ</t>
    </rPh>
    <phoneticPr fontId="3"/>
  </si>
  <si>
    <t>者</t>
    <rPh sb="0" eb="1">
      <t>シャ</t>
    </rPh>
    <phoneticPr fontId="3"/>
  </si>
  <si>
    <t>役-①～③</t>
    <rPh sb="0" eb="1">
      <t>ヤク</t>
    </rPh>
    <phoneticPr fontId="3"/>
  </si>
  <si>
    <t>ポスター、チラシデザイン料</t>
    <rPh sb="12" eb="13">
      <t>リョウ</t>
    </rPh>
    <phoneticPr fontId="3"/>
  </si>
  <si>
    <t>役-④</t>
    <rPh sb="0" eb="1">
      <t>ヤク</t>
    </rPh>
    <phoneticPr fontId="3"/>
  </si>
  <si>
    <t>役務費小計</t>
    <phoneticPr fontId="3"/>
  </si>
  <si>
    <t>委託料</t>
    <rPh sb="0" eb="3">
      <t>イタクリョウ</t>
    </rPh>
    <phoneticPr fontId="3"/>
  </si>
  <si>
    <t>調査委託費</t>
    <rPh sb="0" eb="4">
      <t>チョウサイタク</t>
    </rPh>
    <rPh sb="4" eb="5">
      <t>ヒ</t>
    </rPh>
    <phoneticPr fontId="3"/>
  </si>
  <si>
    <t>委-①</t>
    <rPh sb="0" eb="1">
      <t>イ</t>
    </rPh>
    <phoneticPr fontId="3"/>
  </si>
  <si>
    <t>舞台設営費</t>
    <rPh sb="0" eb="5">
      <t>ブタイセツエイヒ</t>
    </rPh>
    <phoneticPr fontId="3"/>
  </si>
  <si>
    <t>委-②</t>
    <rPh sb="0" eb="1">
      <t>イ</t>
    </rPh>
    <phoneticPr fontId="3"/>
  </si>
  <si>
    <t>委託料小計</t>
    <rPh sb="0" eb="2">
      <t>イタク</t>
    </rPh>
    <rPh sb="2" eb="3">
      <t>リョウ</t>
    </rPh>
    <rPh sb="3" eb="5">
      <t>ショウケイ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</si>
  <si>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</si>
  <si>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会場使用料</t>
    <rPh sb="0" eb="5">
      <t>カイジョウシヨウリョウ</t>
    </rPh>
    <phoneticPr fontId="3"/>
  </si>
  <si>
    <t>箇所</t>
    <rPh sb="0" eb="2">
      <t>カショ</t>
    </rPh>
    <phoneticPr fontId="3"/>
  </si>
  <si>
    <t>使-①</t>
    <rPh sb="0" eb="1">
      <t>シ</t>
    </rPh>
    <phoneticPr fontId="3"/>
  </si>
  <si>
    <t>レンタカー代</t>
    <rPh sb="5" eb="6">
      <t>ダイ</t>
    </rPh>
    <phoneticPr fontId="3"/>
  </si>
  <si>
    <t>使-②</t>
    <rPh sb="0" eb="1">
      <t>シ</t>
    </rPh>
    <phoneticPr fontId="3"/>
  </si>
  <si>
    <t>使用料及び賃借料小計</t>
    <rPh sb="0" eb="3">
      <t>シヨウリョウ</t>
    </rPh>
    <rPh sb="3" eb="4">
      <t>オヨ</t>
    </rPh>
    <rPh sb="5" eb="8">
      <t>チンシャクリョウ</t>
    </rPh>
    <rPh sb="8" eb="10">
      <t>ショウケイ</t>
    </rPh>
    <phoneticPr fontId="3"/>
  </si>
  <si>
    <r>
      <t xml:space="preserve">補助事業に要する経費　合計（Y） </t>
    </r>
    <r>
      <rPr>
        <b/>
        <sz val="9"/>
        <rFont val="ＭＳ Ｐ明朝"/>
        <family val="1"/>
        <charset val="128"/>
      </rPr>
      <t>※消費税等仕入控除前</t>
    </r>
    <rPh sb="0" eb="2">
      <t>ホジョ</t>
    </rPh>
    <rPh sb="2" eb="4">
      <t>ジギョウ</t>
    </rPh>
    <rPh sb="5" eb="6">
      <t>ヨウ</t>
    </rPh>
    <rPh sb="8" eb="10">
      <t>ケイヒ</t>
    </rPh>
    <rPh sb="11" eb="13">
      <t>ゴウケイ</t>
    </rPh>
    <rPh sb="18" eb="21">
      <t>ショウヒゼイ</t>
    </rPh>
    <rPh sb="21" eb="22">
      <t>トウ</t>
    </rPh>
    <rPh sb="22" eb="24">
      <t>シイレ</t>
    </rPh>
    <rPh sb="24" eb="27">
      <t>コウジョマエ</t>
    </rPh>
    <phoneticPr fontId="3"/>
  </si>
  <si>
    <t>課税対象外経費</t>
    <rPh sb="0" eb="7">
      <t>カゼイタイショウガイケイヒ</t>
    </rPh>
    <phoneticPr fontId="3"/>
  </si>
  <si>
    <t>消費税等仕入控除税額計（Z）</t>
    <rPh sb="0" eb="3">
      <t>ショウヒゼイ</t>
    </rPh>
    <rPh sb="3" eb="4">
      <t>トウ</t>
    </rPh>
    <rPh sb="4" eb="6">
      <t>シイレ</t>
    </rPh>
    <rPh sb="6" eb="8">
      <t>コウジョ</t>
    </rPh>
    <rPh sb="8" eb="10">
      <t>ゼイガク</t>
    </rPh>
    <rPh sb="10" eb="11">
      <t>ケイ</t>
    </rPh>
    <phoneticPr fontId="3"/>
  </si>
  <si>
    <r>
      <t xml:space="preserve">補助対象経費　合計（D）
</t>
    </r>
    <r>
      <rPr>
        <b/>
        <sz val="9"/>
        <rFont val="ＭＳ Ｐ明朝"/>
        <family val="1"/>
        <charset val="128"/>
      </rPr>
      <t>※課税事業者は税額を控除する（Y）-(Z)、免税事業者は(Y)</t>
    </r>
    <rPh sb="2" eb="4">
      <t>タイショウ</t>
    </rPh>
    <rPh sb="7" eb="9">
      <t>ゴウケイ</t>
    </rPh>
    <rPh sb="14" eb="19">
      <t>カゼイジギョウシャ</t>
    </rPh>
    <rPh sb="20" eb="22">
      <t>ゼイガク</t>
    </rPh>
    <rPh sb="23" eb="25">
      <t>コウジョ</t>
    </rPh>
    <rPh sb="35" eb="40">
      <t>メンゼイジギョウシャ</t>
    </rPh>
    <phoneticPr fontId="3"/>
  </si>
  <si>
    <t>②収入内訳</t>
    <rPh sb="1" eb="3">
      <t>シュウニュウ</t>
    </rPh>
    <rPh sb="3" eb="5">
      <t>ウチワケ</t>
    </rPh>
    <phoneticPr fontId="3"/>
  </si>
  <si>
    <t>事業期間中における補助金相当額の調達方法（単位：円）</t>
    <rPh sb="0" eb="2">
      <t>ジギョウ</t>
    </rPh>
    <rPh sb="2" eb="5">
      <t>キカンチュウ</t>
    </rPh>
    <rPh sb="9" eb="12">
      <t>ホジョキン</t>
    </rPh>
    <rPh sb="12" eb="14">
      <t>ソウトウ</t>
    </rPh>
    <rPh sb="14" eb="15">
      <t>ガク</t>
    </rPh>
    <rPh sb="16" eb="18">
      <t>チョウタツ</t>
    </rPh>
    <rPh sb="18" eb="20">
      <t>ホウホウ</t>
    </rPh>
    <rPh sb="21" eb="23">
      <t>タンイ</t>
    </rPh>
    <rPh sb="24" eb="25">
      <t>エン</t>
    </rPh>
    <phoneticPr fontId="3"/>
  </si>
  <si>
    <t>区分</t>
    <rPh sb="0" eb="2">
      <t>クブン</t>
    </rPh>
    <phoneticPr fontId="3"/>
  </si>
  <si>
    <t>事業期間中における
補助金相当額の調達額</t>
    <rPh sb="0" eb="2">
      <t>ジギョウ</t>
    </rPh>
    <rPh sb="2" eb="5">
      <t>キカンチュウ</t>
    </rPh>
    <rPh sb="10" eb="13">
      <t>ホジョキン</t>
    </rPh>
    <rPh sb="13" eb="15">
      <t>ソウトウ</t>
    </rPh>
    <rPh sb="15" eb="16">
      <t>ガク</t>
    </rPh>
    <rPh sb="17" eb="19">
      <t>チョウタツ</t>
    </rPh>
    <rPh sb="19" eb="20">
      <t>ガク</t>
    </rPh>
    <phoneticPr fontId="3"/>
  </si>
  <si>
    <t>資金の調達先</t>
    <rPh sb="0" eb="2">
      <t>シキン</t>
    </rPh>
    <rPh sb="3" eb="6">
      <t>チョウタツサキ</t>
    </rPh>
    <phoneticPr fontId="3"/>
  </si>
  <si>
    <t>自己負担金</t>
    <rPh sb="0" eb="2">
      <t>ジコ</t>
    </rPh>
    <rPh sb="2" eb="5">
      <t>フタンキン</t>
    </rPh>
    <phoneticPr fontId="3"/>
  </si>
  <si>
    <t>借入金</t>
    <rPh sb="0" eb="2">
      <t>カリイレ</t>
    </rPh>
    <rPh sb="2" eb="3">
      <t>キン</t>
    </rPh>
    <phoneticPr fontId="3"/>
  </si>
  <si>
    <t>概算払請求</t>
    <rPh sb="0" eb="3">
      <t>ガイサンバラ</t>
    </rPh>
    <rPh sb="3" eb="5">
      <t>セイキュウ</t>
    </rPh>
    <phoneticPr fontId="3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</si>
  <si>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3"/>
  </si>
  <si>
    <t>事業収入（A'）</t>
    <rPh sb="0" eb="2">
      <t>ジギョウ</t>
    </rPh>
    <rPh sb="2" eb="4">
      <t>シュウニュウ</t>
    </rPh>
    <phoneticPr fontId="3"/>
  </si>
  <si>
    <t>合計額 （C'）</t>
    <rPh sb="0" eb="2">
      <t>ゴウケイ</t>
    </rPh>
    <rPh sb="2" eb="3">
      <t>ガク</t>
    </rPh>
    <phoneticPr fontId="3"/>
  </si>
  <si>
    <r>
      <rPr>
        <sz val="10"/>
        <rFont val="ＭＳ Ｐ明朝"/>
        <family val="1"/>
        <charset val="128"/>
      </rPr>
      <t>（注１）事業期間中における補助金相当額の調達方法　「合計額（</t>
    </r>
    <r>
      <rPr>
        <sz val="10"/>
        <rFont val="Times New Roman"/>
        <family val="1"/>
      </rPr>
      <t>C')</t>
    </r>
    <r>
      <rPr>
        <sz val="10"/>
        <rFont val="ＭＳ Ｐ明朝"/>
        <family val="1"/>
        <charset val="128"/>
      </rPr>
      <t>」＝別紙</t>
    </r>
    <r>
      <rPr>
        <sz val="10"/>
        <rFont val="Times New Roman"/>
        <family val="1"/>
      </rPr>
      <t>3-1</t>
    </r>
    <r>
      <rPr>
        <sz val="10"/>
        <rFont val="ＭＳ Ｐ明朝"/>
        <family val="1"/>
        <charset val="128"/>
      </rPr>
      <t>記載の「補助金交付希望額（</t>
    </r>
    <r>
      <rPr>
        <sz val="10"/>
        <rFont val="Times New Roman"/>
        <family val="1"/>
      </rPr>
      <t>C)</t>
    </r>
    <r>
      <rPr>
        <sz val="10"/>
        <rFont val="ＭＳ Ｐ明朝"/>
        <family val="1"/>
        <charset val="128"/>
      </rPr>
      <t>」になります。</t>
    </r>
    <r>
      <rPr>
        <sz val="10"/>
        <rFont val="Times New Roman"/>
        <family val="1"/>
        <charset val="128"/>
      </rPr>
      <t xml:space="preserve">
</t>
    </r>
    <r>
      <rPr>
        <sz val="10"/>
        <rFont val="ＭＳ Ｐ明朝"/>
        <family val="1"/>
        <charset val="128"/>
      </rPr>
      <t>（注２）「概算払請求」を希望する場合、補助金交付希望額の５割以内の請求が可能。</t>
    </r>
    <r>
      <rPr>
        <sz val="10"/>
        <rFont val="Times New Roman"/>
        <family val="1"/>
        <charset val="128"/>
      </rPr>
      <t xml:space="preserve">
</t>
    </r>
    <r>
      <rPr>
        <sz val="10"/>
        <rFont val="ＭＳ Ｐ明朝"/>
        <family val="1"/>
        <charset val="128"/>
      </rPr>
      <t>（注３）必要に応じて記入欄を増やして差し支えありません。</t>
    </r>
    <rPh sb="65" eb="66">
      <t>チュウ</t>
    </rPh>
    <rPh sb="69" eb="71">
      <t>ガイサン</t>
    </rPh>
    <rPh sb="71" eb="72">
      <t>バラ</t>
    </rPh>
    <rPh sb="72" eb="74">
      <t>セイキュウ</t>
    </rPh>
    <rPh sb="76" eb="78">
      <t>キボウ</t>
    </rPh>
    <rPh sb="80" eb="82">
      <t>バアイ</t>
    </rPh>
    <rPh sb="83" eb="86">
      <t>ホジョキン</t>
    </rPh>
    <rPh sb="86" eb="91">
      <t>コウフキボウガク</t>
    </rPh>
    <rPh sb="93" eb="94">
      <t>ワ</t>
    </rPh>
    <rPh sb="94" eb="96">
      <t>イナイ</t>
    </rPh>
    <rPh sb="97" eb="99">
      <t>セイキュウ</t>
    </rPh>
    <rPh sb="100" eb="102">
      <t>カノウ</t>
    </rPh>
    <phoneticPr fontId="3"/>
  </si>
  <si>
    <t>※補助金の支払いは、原則補助事業終了後の精算払いとなるため、補助事業実施期間中、補助金相当分の資金を確保する必要があります。</t>
    <phoneticPr fontId="3"/>
  </si>
  <si>
    <r>
      <t xml:space="preserve"> 免税事業者
</t>
    </r>
    <r>
      <rPr>
        <sz val="9"/>
        <rFont val="ＭＳ 明朝"/>
        <family val="1"/>
        <charset val="128"/>
      </rPr>
      <t xml:space="preserve"> (※「免税事業者」の確認書類が提出不可の場合は、「課税事業者」を選択してください。)</t>
    </r>
    <rPh sb="11" eb="13">
      <t>メンゼイ</t>
    </rPh>
    <rPh sb="13" eb="16">
      <t>ジギョウシャ</t>
    </rPh>
    <rPh sb="18" eb="20">
      <t>カクニン</t>
    </rPh>
    <rPh sb="20" eb="22">
      <t>ショルイ</t>
    </rPh>
    <rPh sb="22" eb="24">
      <t>ショウショルイ</t>
    </rPh>
    <rPh sb="23" eb="25">
      <t>テイシュツ</t>
    </rPh>
    <rPh sb="25" eb="27">
      <t>フカ</t>
    </rPh>
    <rPh sb="28" eb="30">
      <t>バアイ</t>
    </rPh>
    <rPh sb="33" eb="38">
      <t>カゼイジギョウシャ</t>
    </rPh>
    <rPh sb="40" eb="42">
      <t>センタク</t>
    </rPh>
    <phoneticPr fontId="14"/>
  </si>
  <si>
    <r>
      <t xml:space="preserve"> 免税事業者
</t>
    </r>
    <r>
      <rPr>
        <sz val="9"/>
        <rFont val="ＭＳ 明朝"/>
        <family val="1"/>
        <charset val="128"/>
      </rPr>
      <t xml:space="preserve"> (※「免税事業者」の確認書類が提出不可の場合「課税事業者」を選択してください。)</t>
    </r>
    <rPh sb="11" eb="13">
      <t>メンゼイ</t>
    </rPh>
    <rPh sb="13" eb="16">
      <t>ジギョウシャ</t>
    </rPh>
    <rPh sb="18" eb="20">
      <t>カクニン</t>
    </rPh>
    <rPh sb="20" eb="22">
      <t>ショルイ</t>
    </rPh>
    <rPh sb="22" eb="24">
      <t>ショウショルイ</t>
    </rPh>
    <rPh sb="23" eb="25">
      <t>テイシュツ</t>
    </rPh>
    <rPh sb="25" eb="27">
      <t>フカ</t>
    </rPh>
    <rPh sb="28" eb="30">
      <t>バアイ</t>
    </rPh>
    <rPh sb="31" eb="36">
      <t>カゼイジギョウシャ</t>
    </rPh>
    <rPh sb="38" eb="40">
      <t>センタク</t>
    </rPh>
    <phoneticPr fontId="14"/>
  </si>
  <si>
    <t>《必須》下記、該当する事業者区分を「■」にしてください↓　※（Z）の計算方法が変わります。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</si>
</sst>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#,##0.0;[Red]\-#,##0.0"/>
  </numFmts>
  <fonts count="5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Century"/>
      <family val="1"/>
    </font>
    <font>
      <sz val="6"/>
      <name val="游ゴシック"/>
      <family val="2"/>
      <charset val="128"/>
      <scheme val="minor"/>
    </font>
    <font>
      <sz val="11"/>
      <name val="Century"/>
      <family val="1"/>
      <charset val="128"/>
    </font>
    <font>
      <sz val="11"/>
      <name val="ＭＳ Ｐ明朝"/>
      <family val="1"/>
      <charset val="128"/>
    </font>
    <font>
      <sz val="11"/>
      <name val="Times New Roman"/>
      <family val="1"/>
    </font>
    <font>
      <u/>
      <sz val="11"/>
      <name val="ＭＳ 明朝"/>
      <family val="1"/>
      <charset val="128"/>
    </font>
    <font>
      <b/>
      <sz val="14"/>
      <name val="ＭＳ 明朝"/>
      <family val="1"/>
      <charset val="128"/>
    </font>
    <font>
      <u/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Meiryo UI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Century"/>
      <family val="1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Century"/>
      <family val="1"/>
    </font>
    <font>
      <b/>
      <sz val="14"/>
      <name val="Century"/>
      <family val="1"/>
    </font>
    <font>
      <b/>
      <sz val="14"/>
      <name val="ＭＳ Ｐ明朝"/>
      <family val="1"/>
      <charset val="128"/>
    </font>
    <font>
      <b/>
      <sz val="11"/>
      <name val="Century"/>
      <family val="1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Century"/>
      <family val="1"/>
      <charset val="128"/>
    </font>
    <font>
      <b/>
      <sz val="12"/>
      <name val="Century"/>
      <family val="1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color theme="1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name val="Century"/>
      <family val="1"/>
    </font>
    <font>
      <sz val="11"/>
      <name val="Tahoma"/>
      <family val="1"/>
      <charset val="1"/>
    </font>
    <font>
      <sz val="9"/>
      <name val="Century"/>
      <family val="1"/>
      <charset val="128"/>
    </font>
    <font>
      <b/>
      <u/>
      <sz val="12"/>
      <name val="ＭＳ Ｐ明朝"/>
      <family val="1"/>
      <charset val="128"/>
    </font>
    <font>
      <b/>
      <u/>
      <sz val="11"/>
      <name val="Century"/>
      <family val="1"/>
    </font>
    <font>
      <b/>
      <sz val="12"/>
      <name val="游ゴシック"/>
      <family val="3"/>
      <charset val="128"/>
      <scheme val="minor"/>
    </font>
    <font>
      <sz val="11"/>
      <name val="Times New Roman"/>
      <family val="1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Times New Roman"/>
      <family val="1"/>
      <charset val="128"/>
    </font>
    <font>
      <sz val="10"/>
      <name val="Times New Roman"/>
      <family val="1"/>
    </font>
    <font>
      <b/>
      <sz val="9"/>
      <color indexed="8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rgb="FF000000"/>
      <name val="Meiryo UI"/>
      <family val="3"/>
      <charset val="128"/>
    </font>
    <font>
      <sz val="9"/>
      <name val="ＭＳ Ｐゴシック"/>
      <family val="3"/>
      <charset val="128"/>
    </font>
    <font>
      <sz val="9.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medium">
        <color auto="1"/>
      </right>
      <top/>
      <bottom style="dotted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indexed="64"/>
      </top>
      <bottom style="medium">
        <color auto="1"/>
      </bottom>
      <diagonal/>
    </border>
    <border>
      <left/>
      <right style="thin">
        <color indexed="64"/>
      </right>
      <top style="dotted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dashed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auto="1"/>
      </left>
      <right style="dotted">
        <color indexed="64"/>
      </right>
      <top/>
      <bottom style="dashed">
        <color indexed="64"/>
      </bottom>
      <diagonal/>
    </border>
    <border>
      <left/>
      <right/>
      <top style="thin">
        <color auto="1"/>
      </top>
      <bottom style="dashed">
        <color indexed="64"/>
      </bottom>
      <diagonal/>
    </border>
    <border>
      <left/>
      <right style="thin">
        <color auto="1"/>
      </right>
      <top style="thin">
        <color auto="1"/>
      </top>
      <bottom style="dashed">
        <color indexed="64"/>
      </bottom>
      <diagonal/>
    </border>
    <border>
      <left style="thin">
        <color auto="1"/>
      </left>
      <right style="dotted">
        <color indexed="64"/>
      </right>
      <top style="thin">
        <color auto="1"/>
      </top>
      <bottom style="dashed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/>
    <xf numFmtId="0" fontId="30" fillId="0" borderId="0">
      <alignment vertical="center"/>
    </xf>
    <xf numFmtId="38" fontId="32" fillId="0" borderId="0" applyFill="0" applyBorder="0" applyAlignment="0" applyProtection="0">
      <alignment vertical="center"/>
    </xf>
  </cellStyleXfs>
  <cellXfs count="238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3" borderId="0" xfId="2" applyFont="1" applyFill="1" applyAlignment="1">
      <alignment vertical="center" shrinkToFit="1"/>
    </xf>
    <xf numFmtId="0" fontId="11" fillId="3" borderId="7" xfId="0" applyFont="1" applyFill="1" applyBorder="1" applyAlignment="1" applyProtection="1">
      <alignment horizontal="center" vertical="center"/>
      <protection locked="0"/>
    </xf>
    <xf numFmtId="0" fontId="11" fillId="3" borderId="7" xfId="2" applyFont="1" applyFill="1" applyBorder="1" applyAlignment="1">
      <alignment vertical="center" wrapText="1" shrinkToFit="1"/>
    </xf>
    <xf numFmtId="0" fontId="13" fillId="3" borderId="0" xfId="2" applyFont="1" applyFill="1" applyAlignment="1">
      <alignment vertical="center" wrapText="1" shrinkToFit="1"/>
    </xf>
    <xf numFmtId="0" fontId="16" fillId="0" borderId="0" xfId="0" applyFont="1">
      <alignment vertical="center"/>
    </xf>
    <xf numFmtId="0" fontId="5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176" fontId="17" fillId="0" borderId="0" xfId="0" applyNumberFormat="1" applyFont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176" fontId="23" fillId="0" borderId="15" xfId="0" applyNumberFormat="1" applyFont="1" applyBorder="1" applyAlignment="1">
      <alignment horizontal="center" vertical="center"/>
    </xf>
    <xf numFmtId="176" fontId="23" fillId="0" borderId="18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>
      <alignment vertical="center"/>
    </xf>
    <xf numFmtId="176" fontId="5" fillId="0" borderId="21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22" xfId="0" applyFont="1" applyBorder="1">
      <alignment vertical="center"/>
    </xf>
    <xf numFmtId="176" fontId="5" fillId="0" borderId="23" xfId="0" applyNumberFormat="1" applyFont="1" applyBorder="1" applyAlignment="1">
      <alignment horizontal="right" vertical="center"/>
    </xf>
    <xf numFmtId="0" fontId="2" fillId="0" borderId="25" xfId="0" applyFont="1" applyBorder="1">
      <alignment vertical="center"/>
    </xf>
    <xf numFmtId="176" fontId="2" fillId="0" borderId="25" xfId="0" applyNumberFormat="1" applyFont="1" applyBorder="1">
      <alignment vertical="center"/>
    </xf>
    <xf numFmtId="0" fontId="5" fillId="0" borderId="26" xfId="0" applyFont="1" applyBorder="1" applyAlignment="1">
      <alignment horizontal="left" vertical="center" wrapText="1"/>
    </xf>
    <xf numFmtId="176" fontId="2" fillId="0" borderId="28" xfId="0" applyNumberFormat="1" applyFont="1" applyBorder="1">
      <alignment vertical="center"/>
    </xf>
    <xf numFmtId="0" fontId="25" fillId="0" borderId="25" xfId="0" applyFont="1" applyBorder="1">
      <alignment vertical="center"/>
    </xf>
    <xf numFmtId="176" fontId="16" fillId="0" borderId="25" xfId="0" applyNumberFormat="1" applyFont="1" applyBorder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25" xfId="0" applyFont="1" applyBorder="1">
      <alignment vertical="center"/>
    </xf>
    <xf numFmtId="0" fontId="23" fillId="0" borderId="29" xfId="0" applyFont="1" applyBorder="1" applyAlignment="1">
      <alignment horizontal="center" vertical="center" wrapText="1"/>
    </xf>
    <xf numFmtId="176" fontId="2" fillId="0" borderId="32" xfId="0" applyNumberFormat="1" applyFont="1" applyBorder="1">
      <alignment vertical="center"/>
    </xf>
    <xf numFmtId="0" fontId="23" fillId="0" borderId="8" xfId="0" applyFont="1" applyBorder="1" applyAlignment="1">
      <alignment horizontal="center" vertical="center" wrapText="1"/>
    </xf>
    <xf numFmtId="176" fontId="2" fillId="0" borderId="34" xfId="0" applyNumberFormat="1" applyFont="1" applyBorder="1">
      <alignment vertical="center"/>
    </xf>
    <xf numFmtId="0" fontId="5" fillId="0" borderId="26" xfId="0" applyFont="1" applyBorder="1" applyAlignment="1">
      <alignment horizontal="left" vertical="center"/>
    </xf>
    <xf numFmtId="0" fontId="16" fillId="0" borderId="26" xfId="0" applyFont="1" applyBorder="1">
      <alignment vertical="center"/>
    </xf>
    <xf numFmtId="0" fontId="16" fillId="0" borderId="29" xfId="0" applyFont="1" applyBorder="1">
      <alignment vertical="center"/>
    </xf>
    <xf numFmtId="177" fontId="2" fillId="0" borderId="39" xfId="0" applyNumberFormat="1" applyFont="1" applyBorder="1" applyAlignment="1">
      <alignment horizontal="right" vertical="center"/>
    </xf>
    <xf numFmtId="177" fontId="5" fillId="0" borderId="32" xfId="0" applyNumberFormat="1" applyFont="1" applyBorder="1" applyAlignment="1">
      <alignment horizontal="right" vertical="center"/>
    </xf>
    <xf numFmtId="0" fontId="16" fillId="0" borderId="40" xfId="0" applyFont="1" applyBorder="1">
      <alignment vertical="center"/>
    </xf>
    <xf numFmtId="0" fontId="16" fillId="0" borderId="41" xfId="0" applyFont="1" applyBorder="1">
      <alignment vertical="center"/>
    </xf>
    <xf numFmtId="0" fontId="26" fillId="0" borderId="40" xfId="0" applyFont="1" applyBorder="1">
      <alignment vertical="center"/>
    </xf>
    <xf numFmtId="0" fontId="2" fillId="0" borderId="29" xfId="0" applyFont="1" applyBorder="1">
      <alignment vertical="center"/>
    </xf>
    <xf numFmtId="176" fontId="2" fillId="0" borderId="29" xfId="0" applyNumberFormat="1" applyFont="1" applyBorder="1">
      <alignment vertical="center"/>
    </xf>
    <xf numFmtId="0" fontId="26" fillId="0" borderId="26" xfId="0" applyFont="1" applyBorder="1" applyAlignment="1">
      <alignment horizontal="left" vertical="center" wrapText="1"/>
    </xf>
    <xf numFmtId="0" fontId="2" fillId="0" borderId="43" xfId="0" applyFont="1" applyBorder="1">
      <alignment vertical="center"/>
    </xf>
    <xf numFmtId="176" fontId="2" fillId="0" borderId="44" xfId="0" applyNumberFormat="1" applyFont="1" applyBorder="1">
      <alignment vertical="center"/>
    </xf>
    <xf numFmtId="0" fontId="25" fillId="0" borderId="26" xfId="0" applyFont="1" applyBorder="1" applyAlignment="1">
      <alignment horizontal="left" vertical="center" wrapText="1"/>
    </xf>
    <xf numFmtId="176" fontId="2" fillId="0" borderId="45" xfId="0" applyNumberFormat="1" applyFont="1" applyBorder="1">
      <alignment vertical="center"/>
    </xf>
    <xf numFmtId="0" fontId="2" fillId="0" borderId="41" xfId="0" applyFont="1" applyBorder="1" applyAlignment="1">
      <alignment horizontal="left" vertical="center" wrapText="1"/>
    </xf>
    <xf numFmtId="176" fontId="2" fillId="0" borderId="46" xfId="0" applyNumberFormat="1" applyFont="1" applyBorder="1">
      <alignment vertical="center"/>
    </xf>
    <xf numFmtId="176" fontId="2" fillId="0" borderId="15" xfId="0" applyNumberFormat="1" applyFont="1" applyBorder="1">
      <alignment vertical="center"/>
    </xf>
    <xf numFmtId="176" fontId="2" fillId="0" borderId="51" xfId="0" applyNumberFormat="1" applyFont="1" applyBorder="1">
      <alignment vertical="center"/>
    </xf>
    <xf numFmtId="176" fontId="29" fillId="0" borderId="33" xfId="0" applyNumberFormat="1" applyFont="1" applyBorder="1">
      <alignment vertical="center"/>
    </xf>
    <xf numFmtId="0" fontId="4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176" fontId="2" fillId="0" borderId="18" xfId="0" applyNumberFormat="1" applyFont="1" applyBorder="1">
      <alignment vertical="center"/>
    </xf>
    <xf numFmtId="0" fontId="27" fillId="0" borderId="0" xfId="0" applyFont="1" applyAlignment="1">
      <alignment horizontal="left" vertical="center"/>
    </xf>
    <xf numFmtId="176" fontId="29" fillId="0" borderId="0" xfId="0" applyNumberFormat="1" applyFont="1">
      <alignment vertical="center"/>
    </xf>
    <xf numFmtId="176" fontId="2" fillId="0" borderId="52" xfId="0" applyNumberFormat="1" applyFont="1" applyBorder="1">
      <alignment vertical="center"/>
    </xf>
    <xf numFmtId="176" fontId="29" fillId="0" borderId="34" xfId="0" applyNumberFormat="1" applyFont="1" applyBorder="1">
      <alignment vertical="center"/>
    </xf>
    <xf numFmtId="0" fontId="2" fillId="0" borderId="0" xfId="0" applyFont="1" applyAlignment="1">
      <alignment vertical="center" textRotation="255"/>
    </xf>
    <xf numFmtId="0" fontId="16" fillId="0" borderId="0" xfId="0" applyFont="1" applyAlignment="1">
      <alignment horizontal="center" vertical="center" textRotation="255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" fillId="0" borderId="16" xfId="0" applyFont="1" applyBorder="1">
      <alignment vertical="center"/>
    </xf>
    <xf numFmtId="178" fontId="2" fillId="0" borderId="0" xfId="0" applyNumberFormat="1" applyFont="1">
      <alignment vertical="center"/>
    </xf>
    <xf numFmtId="0" fontId="2" fillId="0" borderId="0" xfId="0" applyFont="1" applyAlignment="1">
      <alignment vertical="center" shrinkToFit="1"/>
    </xf>
    <xf numFmtId="0" fontId="2" fillId="0" borderId="57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8" fontId="39" fillId="0" borderId="0" xfId="0" applyNumberFormat="1" applyFont="1">
      <alignment vertical="center"/>
    </xf>
    <xf numFmtId="0" fontId="24" fillId="0" borderId="0" xfId="0" applyFont="1" applyAlignment="1">
      <alignment vertical="center" wrapText="1"/>
    </xf>
    <xf numFmtId="177" fontId="6" fillId="0" borderId="0" xfId="0" applyNumberFormat="1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19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40" fillId="0" borderId="0" xfId="0" applyFont="1" applyAlignment="1">
      <alignment horizontal="lef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 wrapText="1"/>
    </xf>
    <xf numFmtId="177" fontId="5" fillId="5" borderId="15" xfId="0" applyNumberFormat="1" applyFont="1" applyFill="1" applyBorder="1" applyAlignment="1">
      <alignment horizontal="center" vertical="center" wrapText="1"/>
    </xf>
    <xf numFmtId="177" fontId="5" fillId="0" borderId="48" xfId="0" applyNumberFormat="1" applyFont="1" applyBorder="1" applyAlignment="1">
      <alignment horizontal="center" vertical="center" wrapText="1"/>
    </xf>
    <xf numFmtId="38" fontId="24" fillId="0" borderId="15" xfId="4" applyFont="1" applyFill="1" applyBorder="1" applyAlignment="1" applyProtection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0" borderId="17" xfId="0" applyFont="1" applyBorder="1">
      <alignment vertical="center"/>
    </xf>
    <xf numFmtId="0" fontId="5" fillId="0" borderId="59" xfId="0" applyFont="1" applyBorder="1">
      <alignment vertical="center"/>
    </xf>
    <xf numFmtId="0" fontId="5" fillId="0" borderId="16" xfId="0" applyFont="1" applyBorder="1">
      <alignment vertical="center"/>
    </xf>
    <xf numFmtId="177" fontId="5" fillId="0" borderId="16" xfId="0" applyNumberFormat="1" applyFont="1" applyBorder="1" applyAlignment="1">
      <alignment horizontal="right" vertical="center" wrapText="1"/>
    </xf>
    <xf numFmtId="177" fontId="5" fillId="0" borderId="17" xfId="0" applyNumberFormat="1" applyFont="1" applyBorder="1" applyAlignment="1">
      <alignment horizontal="right" vertical="center"/>
    </xf>
    <xf numFmtId="38" fontId="13" fillId="0" borderId="15" xfId="4" applyFont="1" applyFill="1" applyBorder="1" applyAlignment="1" applyProtection="1">
      <alignment horizontal="center" vertical="center" textRotation="255"/>
      <protection locked="0"/>
    </xf>
    <xf numFmtId="0" fontId="5" fillId="0" borderId="15" xfId="0" applyFont="1" applyBorder="1">
      <alignment vertical="center"/>
    </xf>
    <xf numFmtId="0" fontId="5" fillId="0" borderId="60" xfId="0" applyFont="1" applyBorder="1">
      <alignment vertical="center"/>
    </xf>
    <xf numFmtId="0" fontId="5" fillId="0" borderId="61" xfId="0" applyFont="1" applyBorder="1">
      <alignment vertical="center"/>
    </xf>
    <xf numFmtId="177" fontId="5" fillId="0" borderId="22" xfId="0" applyNumberFormat="1" applyFont="1" applyBorder="1" applyAlignment="1">
      <alignment horizontal="right" vertical="center"/>
    </xf>
    <xf numFmtId="177" fontId="5" fillId="0" borderId="63" xfId="0" applyNumberFormat="1" applyFont="1" applyBorder="1" applyAlignment="1">
      <alignment horizontal="right" vertical="center"/>
    </xf>
    <xf numFmtId="0" fontId="5" fillId="0" borderId="64" xfId="0" applyFont="1" applyBorder="1">
      <alignment vertical="center"/>
    </xf>
    <xf numFmtId="0" fontId="5" fillId="0" borderId="41" xfId="0" applyFont="1" applyBorder="1">
      <alignment vertical="center"/>
    </xf>
    <xf numFmtId="0" fontId="5" fillId="0" borderId="65" xfId="0" applyFont="1" applyBorder="1">
      <alignment vertical="center"/>
    </xf>
    <xf numFmtId="177" fontId="5" fillId="0" borderId="15" xfId="0" applyNumberFormat="1" applyFont="1" applyBorder="1" applyAlignment="1">
      <alignment horizontal="right" vertical="center" wrapText="1"/>
    </xf>
    <xf numFmtId="0" fontId="24" fillId="0" borderId="25" xfId="0" applyFont="1" applyBorder="1">
      <alignment vertical="center"/>
    </xf>
    <xf numFmtId="0" fontId="25" fillId="0" borderId="15" xfId="0" applyFont="1" applyBorder="1">
      <alignment vertical="center"/>
    </xf>
    <xf numFmtId="0" fontId="5" fillId="0" borderId="67" xfId="0" applyFont="1" applyBorder="1">
      <alignment vertical="center"/>
    </xf>
    <xf numFmtId="0" fontId="5" fillId="0" borderId="68" xfId="0" applyFont="1" applyBorder="1">
      <alignment vertical="center"/>
    </xf>
    <xf numFmtId="177" fontId="5" fillId="0" borderId="0" xfId="0" applyNumberFormat="1" applyFont="1">
      <alignment vertical="center"/>
    </xf>
    <xf numFmtId="0" fontId="24" fillId="0" borderId="15" xfId="0" applyFont="1" applyBorder="1">
      <alignment vertical="center"/>
    </xf>
    <xf numFmtId="0" fontId="5" fillId="0" borderId="0" xfId="0" applyFont="1" applyAlignment="1">
      <alignment vertical="top" wrapText="1"/>
    </xf>
    <xf numFmtId="0" fontId="5" fillId="0" borderId="20" xfId="0" applyFont="1" applyBorder="1">
      <alignment vertical="center"/>
    </xf>
    <xf numFmtId="0" fontId="5" fillId="0" borderId="70" xfId="0" applyFont="1" applyBorder="1">
      <alignment vertical="center"/>
    </xf>
    <xf numFmtId="0" fontId="5" fillId="0" borderId="26" xfId="0" applyFont="1" applyBorder="1">
      <alignment vertical="center"/>
    </xf>
    <xf numFmtId="177" fontId="5" fillId="0" borderId="20" xfId="0" applyNumberFormat="1" applyFont="1" applyBorder="1" applyAlignment="1">
      <alignment horizontal="right" vertical="center" wrapText="1"/>
    </xf>
    <xf numFmtId="177" fontId="17" fillId="0" borderId="71" xfId="0" applyNumberFormat="1" applyFont="1" applyBorder="1">
      <alignment vertical="center"/>
    </xf>
    <xf numFmtId="177" fontId="21" fillId="0" borderId="0" xfId="0" applyNumberFormat="1" applyFont="1">
      <alignment vertical="center"/>
    </xf>
    <xf numFmtId="177" fontId="5" fillId="0" borderId="15" xfId="3" applyNumberFormat="1" applyFont="1" applyBorder="1" applyAlignment="1">
      <alignment vertical="center" shrinkToFit="1"/>
    </xf>
    <xf numFmtId="177" fontId="31" fillId="0" borderId="0" xfId="3" applyNumberFormat="1" applyFont="1" applyAlignment="1">
      <alignment vertical="center" shrinkToFit="1"/>
    </xf>
    <xf numFmtId="177" fontId="5" fillId="0" borderId="20" xfId="0" applyNumberFormat="1" applyFont="1" applyBorder="1" applyAlignment="1">
      <alignment horizontal="right" vertical="center"/>
    </xf>
    <xf numFmtId="177" fontId="21" fillId="0" borderId="63" xfId="0" applyNumberFormat="1" applyFont="1" applyBorder="1" applyAlignment="1">
      <alignment horizontal="right" vertical="center"/>
    </xf>
    <xf numFmtId="3" fontId="6" fillId="0" borderId="0" xfId="0" applyNumberFormat="1" applyFont="1">
      <alignment vertical="center"/>
    </xf>
    <xf numFmtId="0" fontId="42" fillId="0" borderId="0" xfId="0" applyFont="1">
      <alignment vertical="center"/>
    </xf>
    <xf numFmtId="0" fontId="43" fillId="0" borderId="0" xfId="0" applyFont="1">
      <alignment vertical="center"/>
    </xf>
    <xf numFmtId="0" fontId="25" fillId="2" borderId="15" xfId="0" applyFont="1" applyFill="1" applyBorder="1" applyAlignment="1">
      <alignment vertical="center" wrapText="1"/>
    </xf>
    <xf numFmtId="177" fontId="45" fillId="0" borderId="0" xfId="0" applyNumberFormat="1" applyFont="1" applyAlignment="1">
      <alignment horizontal="right" vertical="center"/>
    </xf>
    <xf numFmtId="3" fontId="6" fillId="0" borderId="15" xfId="0" applyNumberFormat="1" applyFont="1" applyBorder="1">
      <alignment vertical="center"/>
    </xf>
    <xf numFmtId="3" fontId="6" fillId="0" borderId="73" xfId="0" applyNumberFormat="1" applyFont="1" applyBorder="1">
      <alignment vertical="center"/>
    </xf>
    <xf numFmtId="38" fontId="6" fillId="0" borderId="71" xfId="1" applyFont="1" applyBorder="1">
      <alignment vertical="center"/>
    </xf>
    <xf numFmtId="0" fontId="5" fillId="0" borderId="0" xfId="0" applyFont="1" applyAlignment="1">
      <alignment vertical="center" wrapText="1" shrinkToFit="1"/>
    </xf>
    <xf numFmtId="0" fontId="5" fillId="0" borderId="0" xfId="0" applyFont="1" applyAlignment="1">
      <alignment horizontal="left" vertical="center" wrapText="1"/>
    </xf>
    <xf numFmtId="0" fontId="49" fillId="0" borderId="0" xfId="0" applyFont="1" applyAlignment="1">
      <alignment vertical="top"/>
    </xf>
    <xf numFmtId="177" fontId="44" fillId="0" borderId="0" xfId="0" applyNumberFormat="1" applyFont="1" applyAlignment="1">
      <alignment wrapText="1"/>
    </xf>
    <xf numFmtId="0" fontId="22" fillId="0" borderId="43" xfId="0" applyFont="1" applyBorder="1" applyAlignment="1">
      <alignment horizontal="center" vertical="center" wrapText="1"/>
    </xf>
    <xf numFmtId="0" fontId="50" fillId="0" borderId="0" xfId="0" applyFont="1" applyAlignment="1">
      <alignment vertical="top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4" borderId="10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2" borderId="1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0" fontId="11" fillId="2" borderId="6" xfId="2" applyFont="1" applyFill="1" applyBorder="1" applyAlignment="1">
      <alignment horizontal="center" vertical="center"/>
    </xf>
    <xf numFmtId="0" fontId="11" fillId="2" borderId="7" xfId="2" applyFont="1" applyFill="1" applyBorder="1" applyAlignment="1">
      <alignment horizontal="center" vertical="center"/>
    </xf>
    <xf numFmtId="0" fontId="11" fillId="3" borderId="3" xfId="2" applyFont="1" applyFill="1" applyBorder="1" applyAlignment="1">
      <alignment horizontal="center" vertical="center" shrinkToFit="1"/>
    </xf>
    <xf numFmtId="0" fontId="12" fillId="3" borderId="4" xfId="2" applyFont="1" applyFill="1" applyBorder="1" applyAlignment="1">
      <alignment horizontal="center" vertical="center" shrinkToFit="1"/>
    </xf>
    <xf numFmtId="0" fontId="12" fillId="3" borderId="5" xfId="2" applyFont="1" applyFill="1" applyBorder="1" applyAlignment="1">
      <alignment horizontal="center" vertical="center" shrinkToFit="1"/>
    </xf>
    <xf numFmtId="0" fontId="11" fillId="3" borderId="6" xfId="2" applyFont="1" applyFill="1" applyBorder="1" applyAlignment="1">
      <alignment horizontal="center" vertical="center" wrapText="1" shrinkToFit="1"/>
    </xf>
    <xf numFmtId="0" fontId="11" fillId="3" borderId="8" xfId="2" applyFont="1" applyFill="1" applyBorder="1" applyAlignment="1">
      <alignment horizontal="center" vertical="center" wrapText="1" shrinkToFit="1"/>
    </xf>
    <xf numFmtId="0" fontId="11" fillId="3" borderId="7" xfId="2" applyFont="1" applyFill="1" applyBorder="1" applyAlignment="1">
      <alignment horizontal="left" vertical="center" wrapText="1" shrinkToFit="1"/>
    </xf>
    <xf numFmtId="0" fontId="11" fillId="3" borderId="9" xfId="2" applyFont="1" applyFill="1" applyBorder="1" applyAlignment="1">
      <alignment horizontal="left" vertical="center" wrapText="1" shrinkToFit="1"/>
    </xf>
    <xf numFmtId="0" fontId="24" fillId="0" borderId="27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3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4" fillId="0" borderId="37" xfId="0" applyFont="1" applyBorder="1" applyAlignment="1">
      <alignment horizontal="left" vertical="center"/>
    </xf>
    <xf numFmtId="0" fontId="24" fillId="0" borderId="38" xfId="0" applyFont="1" applyBorder="1" applyAlignment="1">
      <alignment horizontal="left" vertical="center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left" vertical="center" shrinkToFit="1"/>
    </xf>
    <xf numFmtId="0" fontId="2" fillId="0" borderId="48" xfId="0" applyFont="1" applyBorder="1" applyAlignment="1">
      <alignment horizontal="left" vertical="center" shrinkToFit="1"/>
    </xf>
    <xf numFmtId="0" fontId="2" fillId="0" borderId="16" xfId="0" applyFont="1" applyBorder="1" applyAlignment="1">
      <alignment horizontal="left" vertical="center" shrinkToFit="1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27" fillId="0" borderId="42" xfId="0" applyFont="1" applyBorder="1" applyAlignment="1">
      <alignment horizontal="left" vertical="center"/>
    </xf>
    <xf numFmtId="0" fontId="27" fillId="0" borderId="43" xfId="0" applyFont="1" applyBorder="1" applyAlignment="1">
      <alignment horizontal="left" vertical="center"/>
    </xf>
    <xf numFmtId="0" fontId="25" fillId="0" borderId="7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42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textRotation="255"/>
    </xf>
    <xf numFmtId="0" fontId="2" fillId="0" borderId="15" xfId="0" applyFont="1" applyBorder="1" applyAlignment="1">
      <alignment horizontal="center" vertical="center" textRotation="255"/>
    </xf>
    <xf numFmtId="0" fontId="35" fillId="0" borderId="53" xfId="0" applyFont="1" applyBorder="1" applyAlignment="1">
      <alignment horizontal="center" vertical="center" wrapText="1"/>
    </xf>
    <xf numFmtId="0" fontId="35" fillId="0" borderId="54" xfId="0" applyFont="1" applyBorder="1" applyAlignment="1">
      <alignment horizontal="center" vertical="center" wrapText="1"/>
    </xf>
    <xf numFmtId="38" fontId="36" fillId="0" borderId="55" xfId="1" applyFont="1" applyBorder="1" applyAlignment="1">
      <alignment horizontal="right" vertical="center"/>
    </xf>
    <xf numFmtId="38" fontId="2" fillId="0" borderId="56" xfId="1" applyFont="1" applyBorder="1" applyAlignment="1">
      <alignment horizontal="right" vertical="center"/>
    </xf>
    <xf numFmtId="0" fontId="37" fillId="0" borderId="55" xfId="0" applyFont="1" applyBorder="1" applyAlignment="1">
      <alignment horizontal="left" vertical="center" wrapText="1"/>
    </xf>
    <xf numFmtId="0" fontId="35" fillId="0" borderId="56" xfId="0" applyFont="1" applyBorder="1" applyAlignment="1">
      <alignment horizontal="left" vertical="center" wrapText="1"/>
    </xf>
    <xf numFmtId="0" fontId="35" fillId="0" borderId="58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24" fillId="0" borderId="30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38" fontId="2" fillId="0" borderId="17" xfId="1" applyFont="1" applyBorder="1" applyAlignment="1">
      <alignment horizontal="right" vertical="center"/>
    </xf>
    <xf numFmtId="38" fontId="2" fillId="0" borderId="48" xfId="1" applyFont="1" applyBorder="1" applyAlignment="1">
      <alignment horizontal="right" vertical="center"/>
    </xf>
    <xf numFmtId="0" fontId="26" fillId="0" borderId="17" xfId="0" applyFont="1" applyBorder="1" applyAlignment="1">
      <alignment horizontal="left" vertical="center" wrapText="1"/>
    </xf>
    <xf numFmtId="0" fontId="16" fillId="0" borderId="48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 textRotation="255"/>
    </xf>
    <xf numFmtId="0" fontId="24" fillId="5" borderId="22" xfId="0" applyFont="1" applyFill="1" applyBorder="1" applyAlignment="1">
      <alignment horizontal="center" vertical="center"/>
    </xf>
    <xf numFmtId="0" fontId="24" fillId="5" borderId="21" xfId="0" applyFont="1" applyFill="1" applyBorder="1" applyAlignment="1">
      <alignment horizontal="center" vertical="center"/>
    </xf>
    <xf numFmtId="0" fontId="24" fillId="5" borderId="22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62" xfId="0" applyFont="1" applyFill="1" applyBorder="1" applyAlignment="1">
      <alignment horizontal="center" vertical="center"/>
    </xf>
    <xf numFmtId="0" fontId="5" fillId="5" borderId="48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/>
    </xf>
    <xf numFmtId="0" fontId="5" fillId="5" borderId="66" xfId="0" applyFont="1" applyFill="1" applyBorder="1" applyAlignment="1">
      <alignment horizontal="center" vertical="center"/>
    </xf>
    <xf numFmtId="0" fontId="5" fillId="5" borderId="6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23" fillId="5" borderId="15" xfId="0" applyFont="1" applyFill="1" applyBorder="1" applyAlignment="1">
      <alignment horizontal="center" vertical="center"/>
    </xf>
    <xf numFmtId="0" fontId="23" fillId="5" borderId="60" xfId="0" applyFont="1" applyFill="1" applyBorder="1" applyAlignment="1">
      <alignment horizontal="center" vertical="center" wrapText="1"/>
    </xf>
    <xf numFmtId="0" fontId="23" fillId="5" borderId="71" xfId="0" applyFont="1" applyFill="1" applyBorder="1" applyAlignment="1">
      <alignment horizontal="center" vertical="center"/>
    </xf>
    <xf numFmtId="0" fontId="23" fillId="5" borderId="45" xfId="0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horizontal="center" vertical="center"/>
    </xf>
    <xf numFmtId="0" fontId="41" fillId="0" borderId="0" xfId="0" applyFont="1" applyAlignment="1">
      <alignment horizontal="right" vertical="center"/>
    </xf>
    <xf numFmtId="0" fontId="5" fillId="2" borderId="71" xfId="0" applyFont="1" applyFill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177" fontId="44" fillId="0" borderId="0" xfId="0" applyNumberFormat="1" applyFont="1" applyAlignment="1">
      <alignment horizontal="left" wrapText="1"/>
    </xf>
    <xf numFmtId="0" fontId="5" fillId="0" borderId="15" xfId="0" applyFont="1" applyBorder="1" applyAlignment="1">
      <alignment horizontal="center" vertical="center"/>
    </xf>
    <xf numFmtId="0" fontId="5" fillId="2" borderId="73" xfId="0" applyFont="1" applyFill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12" fillId="3" borderId="3" xfId="2" applyFont="1" applyFill="1" applyBorder="1" applyAlignment="1">
      <alignment horizontal="center" vertical="center" shrinkToFit="1"/>
    </xf>
  </cellXfs>
  <cellStyles count="5">
    <cellStyle name="桁区切り" xfId="1" builtinId="6"/>
    <cellStyle name="桁区切り 2 2 2" xfId="4" xr:uid="{D929F57E-063D-44C9-9395-339D0680307B}"/>
    <cellStyle name="標準" xfId="0" builtinId="0"/>
    <cellStyle name="標準 7" xfId="3" xr:uid="{96709517-177F-4281-AEA1-51582083E124}"/>
    <cellStyle name="標準_平成１９年度芸術拠点形成事業　計画書（様式）" xfId="2" xr:uid="{06920393-E9F0-4A02-A648-2E4A419C6BE1}"/>
  </cellStyles>
  <dxfs count="2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32A6A-D59F-455D-8D18-C36AF3D40CF0}">
  <sheetPr>
    <pageSetUpPr fitToPage="1"/>
  </sheetPr>
  <dimension ref="A1:K46"/>
  <sheetViews>
    <sheetView showGridLines="0" tabSelected="1" view="pageBreakPreview" zoomScaleNormal="100" zoomScaleSheetLayoutView="100" workbookViewId="0">
      <selection activeCell="A2" sqref="A2"/>
    </sheetView>
  </sheetViews>
  <sheetFormatPr defaultColWidth="8.09765625" defaultRowHeight="13.8"/>
  <cols>
    <col min="1" max="1" width="4.19921875" style="1" customWidth="1"/>
    <col min="2" max="2" width="10.5" style="1" customWidth="1"/>
    <col min="3" max="3" width="15.59765625" style="1" customWidth="1"/>
    <col min="4" max="4" width="14.5" style="2" customWidth="1"/>
    <col min="5" max="5" width="4.19921875" style="1" customWidth="1"/>
    <col min="6" max="6" width="10.19921875" style="1" customWidth="1"/>
    <col min="7" max="7" width="3.796875" style="1" customWidth="1"/>
    <col min="8" max="8" width="20.8984375" style="1" customWidth="1"/>
    <col min="9" max="9" width="14.19921875" style="2" customWidth="1"/>
    <col min="10" max="10" width="2.5" style="1" customWidth="1"/>
    <col min="11" max="11" width="1.8984375" style="1" customWidth="1"/>
    <col min="12" max="16384" width="8.09765625" style="1"/>
  </cols>
  <sheetData>
    <row r="1" spans="1:11" ht="16.8" customHeight="1">
      <c r="I1" s="3" t="s">
        <v>0</v>
      </c>
    </row>
    <row r="2" spans="1:11" ht="20.399999999999999" customHeight="1">
      <c r="A2" s="4"/>
      <c r="B2" s="4"/>
      <c r="C2" s="4"/>
      <c r="D2" s="5"/>
      <c r="E2" s="4"/>
      <c r="F2" s="148" t="s">
        <v>1</v>
      </c>
      <c r="G2" s="148"/>
      <c r="H2" s="148"/>
      <c r="I2" s="148"/>
    </row>
    <row r="3" spans="1:11" ht="20.399999999999999" customHeight="1">
      <c r="A3" s="7"/>
      <c r="B3" s="4"/>
      <c r="C3" s="4"/>
      <c r="D3" s="5"/>
      <c r="E3" s="4"/>
      <c r="F3" s="149" t="s">
        <v>2</v>
      </c>
      <c r="G3" s="150"/>
      <c r="H3" s="150"/>
      <c r="I3" s="150"/>
    </row>
    <row r="4" spans="1:11" ht="8.4" customHeight="1" thickBot="1">
      <c r="A4" s="7"/>
      <c r="B4" s="4"/>
      <c r="C4" s="4"/>
      <c r="D4" s="5"/>
      <c r="E4" s="4"/>
      <c r="F4" s="8"/>
      <c r="G4" s="9"/>
      <c r="H4" s="9"/>
      <c r="I4" s="9"/>
    </row>
    <row r="5" spans="1:11" ht="18.600000000000001" customHeight="1">
      <c r="A5" s="151" t="s">
        <v>3</v>
      </c>
      <c r="B5" s="152"/>
      <c r="C5" s="155" t="s">
        <v>145</v>
      </c>
      <c r="D5" s="156"/>
      <c r="E5" s="156"/>
      <c r="F5" s="156"/>
      <c r="G5" s="156"/>
      <c r="H5" s="156"/>
      <c r="I5" s="157"/>
      <c r="J5" s="10"/>
      <c r="K5" s="10"/>
    </row>
    <row r="6" spans="1:11" ht="42.6" customHeight="1" thickBot="1">
      <c r="A6" s="153"/>
      <c r="B6" s="154"/>
      <c r="C6" s="158" t="s">
        <v>5</v>
      </c>
      <c r="D6" s="159"/>
      <c r="E6" s="11" t="s">
        <v>8</v>
      </c>
      <c r="F6" s="12" t="s">
        <v>7</v>
      </c>
      <c r="G6" s="11" t="s">
        <v>6</v>
      </c>
      <c r="H6" s="160" t="s">
        <v>144</v>
      </c>
      <c r="I6" s="161"/>
      <c r="J6" s="13"/>
      <c r="K6" s="14"/>
    </row>
    <row r="7" spans="1:11" ht="9" customHeight="1">
      <c r="F7" s="15"/>
      <c r="G7" s="16"/>
      <c r="H7" s="16"/>
      <c r="I7" s="17"/>
    </row>
    <row r="8" spans="1:11" ht="21.6" customHeight="1" thickBot="1">
      <c r="A8" s="138" t="s">
        <v>9</v>
      </c>
      <c r="B8" s="139"/>
      <c r="C8" s="139"/>
      <c r="D8" s="139"/>
      <c r="E8" s="139"/>
      <c r="F8" s="139"/>
      <c r="G8" s="139"/>
      <c r="H8" s="139"/>
      <c r="I8" s="139"/>
    </row>
    <row r="9" spans="1:11" ht="16.5" customHeight="1">
      <c r="A9" s="140" t="s">
        <v>10</v>
      </c>
      <c r="B9" s="141"/>
      <c r="C9" s="141"/>
      <c r="D9" s="142"/>
      <c r="E9" s="143" t="s">
        <v>11</v>
      </c>
      <c r="F9" s="141"/>
      <c r="G9" s="141"/>
      <c r="H9" s="142"/>
      <c r="I9" s="144"/>
    </row>
    <row r="10" spans="1:11" ht="16.5" customHeight="1">
      <c r="A10" s="145" t="s">
        <v>12</v>
      </c>
      <c r="B10" s="145"/>
      <c r="C10" s="18" t="s">
        <v>13</v>
      </c>
      <c r="D10" s="19" t="s">
        <v>14</v>
      </c>
      <c r="E10" s="146" t="s">
        <v>12</v>
      </c>
      <c r="F10" s="145"/>
      <c r="G10" s="147" t="s">
        <v>13</v>
      </c>
      <c r="H10" s="146"/>
      <c r="I10" s="20" t="s">
        <v>14</v>
      </c>
    </row>
    <row r="11" spans="1:11" ht="16.5" customHeight="1">
      <c r="A11" s="186" t="s">
        <v>15</v>
      </c>
      <c r="B11" s="21" t="s">
        <v>16</v>
      </c>
      <c r="C11" s="22"/>
      <c r="D11" s="23"/>
      <c r="E11" s="189" t="s">
        <v>17</v>
      </c>
      <c r="F11" s="24" t="s">
        <v>16</v>
      </c>
      <c r="G11" s="25"/>
      <c r="H11" s="23"/>
      <c r="I11" s="26"/>
    </row>
    <row r="12" spans="1:11" ht="16.5" customHeight="1">
      <c r="A12" s="187"/>
      <c r="B12" s="27"/>
      <c r="C12" s="27"/>
      <c r="D12" s="28"/>
      <c r="E12" s="190"/>
      <c r="F12" s="29" t="s">
        <v>18</v>
      </c>
      <c r="G12" s="162"/>
      <c r="H12" s="163"/>
      <c r="I12" s="30"/>
    </row>
    <row r="13" spans="1:11" ht="16.5" customHeight="1">
      <c r="A13" s="187"/>
      <c r="B13" s="31"/>
      <c r="C13" s="31"/>
      <c r="D13" s="32"/>
      <c r="E13" s="190"/>
      <c r="F13" s="33"/>
      <c r="G13" s="162"/>
      <c r="H13" s="163"/>
      <c r="I13" s="30"/>
    </row>
    <row r="14" spans="1:11" ht="16.5" customHeight="1">
      <c r="A14" s="187"/>
      <c r="B14" s="27"/>
      <c r="C14" s="34"/>
      <c r="D14" s="28"/>
      <c r="E14" s="190"/>
      <c r="F14" s="35"/>
      <c r="G14" s="164"/>
      <c r="H14" s="165"/>
      <c r="I14" s="36"/>
    </row>
    <row r="15" spans="1:11" ht="16.5" customHeight="1" thickBot="1">
      <c r="A15" s="187"/>
      <c r="B15" s="27"/>
      <c r="C15" s="27"/>
      <c r="D15" s="28"/>
      <c r="E15" s="190"/>
      <c r="F15" s="37" t="s">
        <v>24</v>
      </c>
      <c r="G15" s="166"/>
      <c r="H15" s="167"/>
      <c r="I15" s="38">
        <f>SUM(I12:I14)</f>
        <v>0</v>
      </c>
    </row>
    <row r="16" spans="1:11" ht="16.5" customHeight="1">
      <c r="A16" s="187"/>
      <c r="B16" s="27"/>
      <c r="C16" s="27"/>
      <c r="D16" s="28"/>
      <c r="E16" s="190"/>
      <c r="F16" s="39" t="s">
        <v>25</v>
      </c>
      <c r="G16" s="168"/>
      <c r="H16" s="169"/>
      <c r="I16" s="30"/>
    </row>
    <row r="17" spans="1:9" ht="16.5" customHeight="1">
      <c r="A17" s="187"/>
      <c r="B17" s="27"/>
      <c r="C17" s="27"/>
      <c r="D17" s="28"/>
      <c r="E17" s="190"/>
      <c r="F17" s="40" t="s">
        <v>26</v>
      </c>
      <c r="G17" s="162"/>
      <c r="H17" s="163"/>
      <c r="I17" s="30"/>
    </row>
    <row r="18" spans="1:9" ht="16.5" customHeight="1">
      <c r="A18" s="187"/>
      <c r="B18" s="27"/>
      <c r="C18" s="27"/>
      <c r="D18" s="28"/>
      <c r="E18" s="190"/>
      <c r="F18" s="41"/>
      <c r="G18" s="164"/>
      <c r="H18" s="165"/>
      <c r="I18" s="36"/>
    </row>
    <row r="19" spans="1:9" ht="16.5" customHeight="1">
      <c r="A19" s="187"/>
      <c r="B19" s="27"/>
      <c r="C19" s="27"/>
      <c r="D19" s="28"/>
      <c r="E19" s="190"/>
      <c r="F19" s="40" t="s">
        <v>28</v>
      </c>
      <c r="G19" s="171"/>
      <c r="H19" s="172"/>
      <c r="I19" s="42"/>
    </row>
    <row r="20" spans="1:9" ht="16.5" customHeight="1">
      <c r="A20" s="187"/>
      <c r="B20" s="27"/>
      <c r="C20" s="27"/>
      <c r="D20" s="28"/>
      <c r="E20" s="190"/>
      <c r="F20" s="40"/>
      <c r="G20" s="200"/>
      <c r="H20" s="201"/>
      <c r="I20" s="43"/>
    </row>
    <row r="21" spans="1:9" ht="16.5" customHeight="1">
      <c r="A21" s="187"/>
      <c r="B21" s="27"/>
      <c r="C21" s="27"/>
      <c r="D21" s="28"/>
      <c r="E21" s="190"/>
      <c r="F21" s="44" t="s">
        <v>30</v>
      </c>
      <c r="G21" s="162"/>
      <c r="H21" s="163"/>
      <c r="I21" s="30"/>
    </row>
    <row r="22" spans="1:9" ht="16.5" customHeight="1">
      <c r="A22" s="187"/>
      <c r="B22" s="27"/>
      <c r="C22" s="27"/>
      <c r="D22" s="28"/>
      <c r="E22" s="190"/>
      <c r="F22" s="45"/>
      <c r="G22" s="164"/>
      <c r="H22" s="165"/>
      <c r="I22" s="36"/>
    </row>
    <row r="23" spans="1:9" ht="16.5" customHeight="1">
      <c r="A23" s="187"/>
      <c r="B23" s="27"/>
      <c r="C23" s="27"/>
      <c r="D23" s="28"/>
      <c r="E23" s="190"/>
      <c r="F23" s="40" t="s">
        <v>32</v>
      </c>
      <c r="G23" s="162"/>
      <c r="H23" s="163"/>
      <c r="I23" s="30"/>
    </row>
    <row r="24" spans="1:9" ht="16.5" customHeight="1">
      <c r="A24" s="187"/>
      <c r="B24" s="27"/>
      <c r="C24" s="27"/>
      <c r="D24" s="28"/>
      <c r="E24" s="190"/>
      <c r="F24" s="40"/>
      <c r="G24" s="164"/>
      <c r="H24" s="165"/>
      <c r="I24" s="36"/>
    </row>
    <row r="25" spans="1:9" ht="16.5" customHeight="1">
      <c r="A25" s="187"/>
      <c r="B25" s="27"/>
      <c r="C25" s="27"/>
      <c r="D25" s="28"/>
      <c r="E25" s="190"/>
      <c r="F25" s="44" t="s">
        <v>34</v>
      </c>
      <c r="G25" s="162"/>
      <c r="H25" s="163"/>
      <c r="I25" s="30"/>
    </row>
    <row r="26" spans="1:9" ht="16.5" customHeight="1">
      <c r="A26" s="187"/>
      <c r="B26" s="27"/>
      <c r="C26" s="27"/>
      <c r="D26" s="28"/>
      <c r="E26" s="190"/>
      <c r="F26" s="40"/>
      <c r="G26" s="164"/>
      <c r="H26" s="165"/>
      <c r="I26" s="36"/>
    </row>
    <row r="27" spans="1:9" ht="16.5" customHeight="1">
      <c r="A27" s="187"/>
      <c r="B27" s="27"/>
      <c r="C27" s="27"/>
      <c r="D27" s="28"/>
      <c r="E27" s="190"/>
      <c r="F27" s="46" t="s">
        <v>36</v>
      </c>
      <c r="G27" s="162"/>
      <c r="H27" s="163"/>
      <c r="I27" s="30"/>
    </row>
    <row r="28" spans="1:9" ht="16.5" customHeight="1">
      <c r="A28" s="187"/>
      <c r="B28" s="27"/>
      <c r="C28" s="27"/>
      <c r="D28" s="28"/>
      <c r="E28" s="190"/>
      <c r="F28" s="41"/>
      <c r="G28" s="164"/>
      <c r="H28" s="165"/>
      <c r="I28" s="36"/>
    </row>
    <row r="29" spans="1:9" ht="16.5" customHeight="1">
      <c r="A29" s="187"/>
      <c r="B29" s="47"/>
      <c r="C29" s="47"/>
      <c r="D29" s="48"/>
      <c r="E29" s="190"/>
      <c r="F29" s="49" t="s">
        <v>38</v>
      </c>
      <c r="G29" s="162"/>
      <c r="H29" s="163"/>
      <c r="I29" s="30"/>
    </row>
    <row r="30" spans="1:9" ht="21" customHeight="1" thickBot="1">
      <c r="A30" s="188"/>
      <c r="B30" s="50" t="s">
        <v>40</v>
      </c>
      <c r="C30" s="50"/>
      <c r="D30" s="51">
        <f>D14</f>
        <v>0</v>
      </c>
      <c r="E30" s="190"/>
      <c r="F30" s="52" t="s">
        <v>41</v>
      </c>
      <c r="G30" s="198"/>
      <c r="H30" s="199"/>
      <c r="I30" s="30"/>
    </row>
    <row r="31" spans="1:9" ht="22.8" customHeight="1">
      <c r="A31" s="184" t="s">
        <v>42</v>
      </c>
      <c r="B31" s="185"/>
      <c r="C31" s="185"/>
      <c r="D31" s="53">
        <f>D33-D30-D32</f>
        <v>0</v>
      </c>
      <c r="E31" s="190"/>
      <c r="F31" s="54"/>
      <c r="G31" s="198"/>
      <c r="H31" s="199"/>
      <c r="I31" s="55"/>
    </row>
    <row r="32" spans="1:9" ht="22.8" customHeight="1" thickBot="1">
      <c r="A32" s="175" t="s">
        <v>43</v>
      </c>
      <c r="B32" s="176"/>
      <c r="C32" s="177"/>
      <c r="D32" s="56">
        <f>C43</f>
        <v>0</v>
      </c>
      <c r="E32" s="190"/>
      <c r="F32" s="136" t="s">
        <v>44</v>
      </c>
      <c r="G32" s="178"/>
      <c r="H32" s="179"/>
      <c r="I32" s="57">
        <f>SUM(I17:I31)</f>
        <v>0</v>
      </c>
    </row>
    <row r="33" spans="1:10" ht="29.4" customHeight="1" thickBot="1">
      <c r="A33" s="180" t="s">
        <v>45</v>
      </c>
      <c r="B33" s="181"/>
      <c r="C33" s="181"/>
      <c r="D33" s="58">
        <f>I36</f>
        <v>0</v>
      </c>
      <c r="E33" s="190"/>
      <c r="F33" s="182" t="s">
        <v>46</v>
      </c>
      <c r="G33" s="182"/>
      <c r="H33" s="182"/>
      <c r="I33" s="64">
        <f>I15+I32</f>
        <v>0</v>
      </c>
    </row>
    <row r="34" spans="1:10" ht="22.8" customHeight="1">
      <c r="A34" s="59"/>
      <c r="B34" s="60"/>
      <c r="C34" s="60"/>
      <c r="E34" s="190"/>
      <c r="F34" s="209" t="s">
        <v>47</v>
      </c>
      <c r="G34" s="209"/>
      <c r="H34" s="209"/>
      <c r="I34" s="61">
        <f>'別紙3-2'!L33</f>
        <v>0</v>
      </c>
    </row>
    <row r="35" spans="1:10" ht="22.8" customHeight="1">
      <c r="A35" s="183"/>
      <c r="B35" s="183"/>
      <c r="C35" s="183"/>
      <c r="D35" s="63"/>
      <c r="E35" s="190"/>
      <c r="F35" s="209" t="s">
        <v>48</v>
      </c>
      <c r="G35" s="209"/>
      <c r="H35" s="209"/>
      <c r="I35" s="64">
        <f>'別紙3-2'!L34</f>
        <v>0</v>
      </c>
    </row>
    <row r="36" spans="1:10" ht="42" customHeight="1" thickBot="1">
      <c r="A36" s="62"/>
      <c r="B36" s="62"/>
      <c r="C36" s="62"/>
      <c r="D36" s="63"/>
      <c r="E36" s="190"/>
      <c r="F36" s="173" t="s">
        <v>49</v>
      </c>
      <c r="G36" s="173"/>
      <c r="H36" s="174"/>
      <c r="I36" s="65">
        <f>I33-I35</f>
        <v>0</v>
      </c>
    </row>
    <row r="37" spans="1:10" ht="6" customHeight="1">
      <c r="A37" s="66"/>
      <c r="E37" s="67"/>
      <c r="F37" s="68"/>
      <c r="G37" s="69"/>
      <c r="H37" s="69"/>
    </row>
    <row r="38" spans="1:10" ht="15" customHeight="1">
      <c r="A38" s="1" t="s">
        <v>50</v>
      </c>
    </row>
    <row r="39" spans="1:10" ht="15" customHeight="1">
      <c r="A39" s="1" t="s">
        <v>51</v>
      </c>
    </row>
    <row r="40" spans="1:10" ht="12.75" customHeight="1"/>
    <row r="41" spans="1:10" ht="34.950000000000003" customHeight="1">
      <c r="A41" s="202" t="s">
        <v>52</v>
      </c>
      <c r="B41" s="203"/>
      <c r="C41" s="204"/>
      <c r="D41" s="205"/>
      <c r="E41" s="70" t="s">
        <v>53</v>
      </c>
      <c r="F41" s="206" t="s">
        <v>54</v>
      </c>
      <c r="G41" s="207"/>
      <c r="H41" s="207"/>
      <c r="I41" s="208"/>
      <c r="J41" s="71"/>
    </row>
    <row r="42" spans="1:10" ht="9" customHeight="1" thickBot="1">
      <c r="G42" s="72"/>
      <c r="H42" s="72"/>
    </row>
    <row r="43" spans="1:10" ht="40.200000000000003" customHeight="1" thickBot="1">
      <c r="A43" s="191" t="s">
        <v>55</v>
      </c>
      <c r="B43" s="192"/>
      <c r="C43" s="193"/>
      <c r="D43" s="194"/>
      <c r="E43" s="73" t="s">
        <v>53</v>
      </c>
      <c r="F43" s="195" t="s">
        <v>56</v>
      </c>
      <c r="G43" s="196"/>
      <c r="H43" s="196"/>
      <c r="I43" s="197"/>
    </row>
    <row r="45" spans="1:10">
      <c r="B45" s="170"/>
      <c r="C45" s="170"/>
      <c r="E45" s="75"/>
      <c r="F45" s="76"/>
    </row>
    <row r="46" spans="1:10">
      <c r="F46" s="150"/>
      <c r="G46" s="150"/>
      <c r="H46" s="9"/>
    </row>
  </sheetData>
  <mergeCells count="51">
    <mergeCell ref="G31:H31"/>
    <mergeCell ref="G20:H20"/>
    <mergeCell ref="A41:B41"/>
    <mergeCell ref="C41:D41"/>
    <mergeCell ref="F41:I41"/>
    <mergeCell ref="G24:H24"/>
    <mergeCell ref="G25:H25"/>
    <mergeCell ref="G30:H30"/>
    <mergeCell ref="F34:H34"/>
    <mergeCell ref="F35:H35"/>
    <mergeCell ref="B45:C45"/>
    <mergeCell ref="F46:G46"/>
    <mergeCell ref="G18:H18"/>
    <mergeCell ref="G19:H19"/>
    <mergeCell ref="F36:H36"/>
    <mergeCell ref="A32:C32"/>
    <mergeCell ref="G32:H32"/>
    <mergeCell ref="A33:C33"/>
    <mergeCell ref="F33:H33"/>
    <mergeCell ref="A35:C35"/>
    <mergeCell ref="A31:C31"/>
    <mergeCell ref="A11:A30"/>
    <mergeCell ref="E11:E36"/>
    <mergeCell ref="A43:B43"/>
    <mergeCell ref="C43:D43"/>
    <mergeCell ref="F43:I43"/>
    <mergeCell ref="G12:H12"/>
    <mergeCell ref="G13:H13"/>
    <mergeCell ref="G14:H14"/>
    <mergeCell ref="G15:H15"/>
    <mergeCell ref="G16:H16"/>
    <mergeCell ref="G17:H17"/>
    <mergeCell ref="G26:H26"/>
    <mergeCell ref="G27:H27"/>
    <mergeCell ref="G28:H28"/>
    <mergeCell ref="G29:H29"/>
    <mergeCell ref="G21:H21"/>
    <mergeCell ref="G22:H22"/>
    <mergeCell ref="G23:H23"/>
    <mergeCell ref="F2:I2"/>
    <mergeCell ref="F3:I3"/>
    <mergeCell ref="A5:B6"/>
    <mergeCell ref="C5:I5"/>
    <mergeCell ref="C6:D6"/>
    <mergeCell ref="H6:I6"/>
    <mergeCell ref="A8:I8"/>
    <mergeCell ref="A9:D9"/>
    <mergeCell ref="E9:I9"/>
    <mergeCell ref="A10:B10"/>
    <mergeCell ref="E10:F10"/>
    <mergeCell ref="G10:H10"/>
  </mergeCells>
  <phoneticPr fontId="3"/>
  <conditionalFormatting sqref="L38:XFD39">
    <cfRule type="cellIs" dxfId="1" priority="1" operator="equal">
      <formula>"「費目：その他」で補助対象外に仕分けされていないものがある"</formula>
    </cfRule>
  </conditionalFormatting>
  <dataValidations count="1">
    <dataValidation type="list" allowBlank="1" showInputMessage="1" showErrorMessage="1" sqref="E6 G6" xr:uid="{1A98988A-82A1-4D6F-A5CC-620C2BC5B68C}">
      <formula1>"□, ■"</formula1>
    </dataValidation>
  </dataValidations>
  <pageMargins left="0.7" right="0.7" top="0.75" bottom="0.75" header="0.3" footer="0.3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44D82-2C4B-4286-B39E-97CB6FE8E555}">
  <sheetPr>
    <pageSetUpPr fitToPage="1"/>
  </sheetPr>
  <dimension ref="A1:P56"/>
  <sheetViews>
    <sheetView showGridLines="0" view="pageBreakPreview" topLeftCell="A22" zoomScaleNormal="100" zoomScaleSheetLayoutView="100" workbookViewId="0">
      <selection activeCell="L27" sqref="L27"/>
    </sheetView>
  </sheetViews>
  <sheetFormatPr defaultColWidth="8.09765625" defaultRowHeight="13.8"/>
  <cols>
    <col min="1" max="1" width="1.59765625" style="4" customWidth="1"/>
    <col min="2" max="2" width="4.5" style="4" customWidth="1"/>
    <col min="3" max="3" width="8.296875" style="4" customWidth="1"/>
    <col min="4" max="4" width="18.69921875" style="4" customWidth="1"/>
    <col min="5" max="5" width="3.796875" style="4" customWidth="1"/>
    <col min="6" max="6" width="4.19921875" style="4" customWidth="1"/>
    <col min="7" max="7" width="3.19921875" style="4" customWidth="1"/>
    <col min="8" max="8" width="4.3984375" style="4" customWidth="1"/>
    <col min="9" max="9" width="3.3984375" style="4" customWidth="1"/>
    <col min="10" max="10" width="5.3984375" style="4" customWidth="1"/>
    <col min="11" max="11" width="11.69921875" style="78" customWidth="1"/>
    <col min="12" max="12" width="13" style="78" customWidth="1"/>
    <col min="13" max="13" width="6" style="78" customWidth="1"/>
    <col min="14" max="14" width="15.69921875" style="4" customWidth="1"/>
    <col min="15" max="15" width="2.296875" style="79" customWidth="1"/>
    <col min="16" max="16" width="2.796875" style="4" customWidth="1"/>
    <col min="17" max="16384" width="8.09765625" style="4"/>
  </cols>
  <sheetData>
    <row r="1" spans="1:14" ht="19.8" customHeight="1">
      <c r="B1" s="77"/>
      <c r="C1" s="77"/>
      <c r="D1" s="77"/>
      <c r="E1" s="77"/>
      <c r="F1" s="77"/>
      <c r="G1" s="77"/>
      <c r="N1" s="74" t="s">
        <v>57</v>
      </c>
    </row>
    <row r="2" spans="1:14" ht="19.95" customHeight="1">
      <c r="A2" s="80"/>
      <c r="B2" s="77"/>
      <c r="C2" s="77"/>
      <c r="D2" s="77"/>
      <c r="E2" s="77"/>
      <c r="F2" s="77"/>
      <c r="G2" s="77"/>
      <c r="H2" s="1"/>
      <c r="I2" s="1"/>
      <c r="J2" s="148" t="s">
        <v>58</v>
      </c>
      <c r="K2" s="148"/>
      <c r="L2" s="148"/>
      <c r="M2" s="148"/>
      <c r="N2" s="148"/>
    </row>
    <row r="3" spans="1:14" ht="27.6" customHeight="1">
      <c r="A3" s="80"/>
      <c r="B3" s="77"/>
      <c r="C3" s="77"/>
      <c r="D3" s="77"/>
      <c r="E3" s="77"/>
      <c r="F3" s="77"/>
      <c r="G3" s="77"/>
      <c r="H3" s="1"/>
      <c r="I3" s="1"/>
      <c r="J3" s="148" t="s">
        <v>59</v>
      </c>
      <c r="K3" s="148"/>
      <c r="L3" s="148"/>
      <c r="M3" s="148"/>
      <c r="N3" s="148"/>
    </row>
    <row r="4" spans="1:14" ht="6" customHeight="1">
      <c r="A4" s="80"/>
      <c r="B4" s="81"/>
      <c r="C4" s="82"/>
      <c r="D4" s="1"/>
      <c r="E4" s="1"/>
      <c r="F4" s="1"/>
      <c r="G4" s="1"/>
      <c r="H4" s="1"/>
      <c r="I4" s="1"/>
      <c r="J4" s="6"/>
      <c r="K4" s="6"/>
      <c r="L4" s="6"/>
      <c r="M4" s="6"/>
      <c r="N4" s="6"/>
    </row>
    <row r="5" spans="1:14" ht="17.399999999999999">
      <c r="A5" s="138" t="s">
        <v>60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1:14" ht="20.25" customHeight="1">
      <c r="A6" s="15"/>
      <c r="B6" s="83" t="s">
        <v>61</v>
      </c>
      <c r="C6" s="15"/>
      <c r="D6" s="15"/>
      <c r="E6" s="15"/>
      <c r="F6" s="15"/>
      <c r="G6" s="15"/>
      <c r="H6" s="15"/>
      <c r="I6" s="15"/>
      <c r="J6" s="15"/>
      <c r="K6" s="84"/>
      <c r="L6" s="85"/>
      <c r="M6" s="85"/>
      <c r="N6" s="74" t="s">
        <v>62</v>
      </c>
    </row>
    <row r="7" spans="1:14" ht="33" customHeight="1">
      <c r="B7" s="210" t="s">
        <v>63</v>
      </c>
      <c r="C7" s="86" t="s">
        <v>64</v>
      </c>
      <c r="D7" s="87" t="s">
        <v>65</v>
      </c>
      <c r="E7" s="211" t="s">
        <v>66</v>
      </c>
      <c r="F7" s="212"/>
      <c r="G7" s="211" t="s">
        <v>66</v>
      </c>
      <c r="H7" s="212"/>
      <c r="I7" s="213" t="s">
        <v>66</v>
      </c>
      <c r="J7" s="212"/>
      <c r="K7" s="88" t="s">
        <v>67</v>
      </c>
      <c r="L7" s="89" t="s">
        <v>68</v>
      </c>
      <c r="M7" s="90" t="s">
        <v>69</v>
      </c>
      <c r="N7" s="91" t="s">
        <v>70</v>
      </c>
    </row>
    <row r="8" spans="1:14" ht="19.95" customHeight="1">
      <c r="B8" s="210"/>
      <c r="C8" s="214" t="s">
        <v>71</v>
      </c>
      <c r="D8" s="92"/>
      <c r="E8" s="93"/>
      <c r="F8" s="94"/>
      <c r="G8" s="93"/>
      <c r="H8" s="94"/>
      <c r="I8" s="93"/>
      <c r="J8" s="94"/>
      <c r="K8" s="95"/>
      <c r="L8" s="96"/>
      <c r="M8" s="97" t="s">
        <v>76</v>
      </c>
      <c r="N8" s="98"/>
    </row>
    <row r="9" spans="1:14" ht="19.95" customHeight="1" thickBot="1">
      <c r="B9" s="210"/>
      <c r="C9" s="214"/>
      <c r="D9" s="92"/>
      <c r="E9" s="93"/>
      <c r="F9" s="99"/>
      <c r="G9" s="93"/>
      <c r="H9" s="94"/>
      <c r="I9" s="100"/>
      <c r="J9" s="94"/>
      <c r="K9" s="95"/>
      <c r="L9" s="101"/>
      <c r="M9" s="97" t="s">
        <v>76</v>
      </c>
      <c r="N9" s="98"/>
    </row>
    <row r="10" spans="1:14" ht="19.95" customHeight="1" thickBot="1">
      <c r="B10" s="210"/>
      <c r="C10" s="214"/>
      <c r="D10" s="215" t="s">
        <v>78</v>
      </c>
      <c r="E10" s="216"/>
      <c r="F10" s="216"/>
      <c r="G10" s="216"/>
      <c r="H10" s="216"/>
      <c r="I10" s="216"/>
      <c r="J10" s="216"/>
      <c r="K10" s="217"/>
      <c r="L10" s="102">
        <f>SUM(L8:L9)</f>
        <v>0</v>
      </c>
      <c r="M10" s="103"/>
      <c r="N10" s="98"/>
    </row>
    <row r="11" spans="1:14" ht="19.95" customHeight="1">
      <c r="B11" s="210"/>
      <c r="C11" s="214" t="s">
        <v>79</v>
      </c>
      <c r="D11" s="98"/>
      <c r="E11" s="93"/>
      <c r="F11" s="99"/>
      <c r="G11" s="93"/>
      <c r="H11" s="94"/>
      <c r="I11" s="100"/>
      <c r="J11" s="94"/>
      <c r="K11" s="95"/>
      <c r="L11" s="96"/>
      <c r="M11" s="97" t="s">
        <v>76</v>
      </c>
      <c r="N11" s="98"/>
    </row>
    <row r="12" spans="1:14" ht="19.95" customHeight="1" thickBot="1">
      <c r="B12" s="210"/>
      <c r="C12" s="214"/>
      <c r="D12" s="98"/>
      <c r="E12" s="100"/>
      <c r="F12" s="104"/>
      <c r="G12" s="105"/>
      <c r="H12" s="104"/>
      <c r="I12" s="100"/>
      <c r="J12" s="99"/>
      <c r="K12" s="106"/>
      <c r="L12" s="101"/>
      <c r="M12" s="97"/>
      <c r="N12" s="98"/>
    </row>
    <row r="13" spans="1:14" ht="19.95" customHeight="1" thickBot="1">
      <c r="B13" s="210"/>
      <c r="C13" s="214"/>
      <c r="D13" s="215" t="s">
        <v>81</v>
      </c>
      <c r="E13" s="217"/>
      <c r="F13" s="216"/>
      <c r="G13" s="216"/>
      <c r="H13" s="216"/>
      <c r="I13" s="217"/>
      <c r="J13" s="217"/>
      <c r="K13" s="217"/>
      <c r="L13" s="102">
        <f>SUM(L11:L12)</f>
        <v>0</v>
      </c>
      <c r="M13" s="103"/>
      <c r="N13" s="98"/>
    </row>
    <row r="14" spans="1:14" ht="19.95" customHeight="1">
      <c r="B14" s="210"/>
      <c r="C14" s="214" t="s">
        <v>82</v>
      </c>
      <c r="D14" s="107"/>
      <c r="E14" s="93"/>
      <c r="F14" s="94"/>
      <c r="G14" s="93"/>
      <c r="H14" s="94"/>
      <c r="I14" s="93"/>
      <c r="J14" s="94"/>
      <c r="K14" s="106"/>
      <c r="L14" s="96"/>
      <c r="M14" s="97"/>
      <c r="N14" s="98"/>
    </row>
    <row r="15" spans="1:14" ht="19.95" customHeight="1" thickBot="1">
      <c r="B15" s="210"/>
      <c r="C15" s="214"/>
      <c r="D15" s="108"/>
      <c r="E15" s="100"/>
      <c r="F15" s="99"/>
      <c r="G15" s="100"/>
      <c r="H15" s="99"/>
      <c r="I15" s="100"/>
      <c r="J15" s="99"/>
      <c r="K15" s="106"/>
      <c r="L15" s="101"/>
      <c r="M15" s="97"/>
      <c r="N15" s="98"/>
    </row>
    <row r="16" spans="1:14" ht="19.95" customHeight="1" thickBot="1">
      <c r="B16" s="210"/>
      <c r="C16" s="214"/>
      <c r="D16" s="215" t="s">
        <v>88</v>
      </c>
      <c r="E16" s="217"/>
      <c r="F16" s="220"/>
      <c r="G16" s="220"/>
      <c r="H16" s="220"/>
      <c r="I16" s="217"/>
      <c r="J16" s="217"/>
      <c r="K16" s="217"/>
      <c r="L16" s="102">
        <f>SUM(L14:L15)</f>
        <v>0</v>
      </c>
      <c r="M16" s="103"/>
      <c r="N16" s="98"/>
    </row>
    <row r="17" spans="2:16" ht="19.95" customHeight="1">
      <c r="B17" s="210"/>
      <c r="C17" s="214" t="s">
        <v>89</v>
      </c>
      <c r="D17" s="98"/>
      <c r="E17" s="93"/>
      <c r="F17" s="99"/>
      <c r="G17" s="100"/>
      <c r="H17" s="99"/>
      <c r="I17" s="93"/>
      <c r="J17" s="94"/>
      <c r="K17" s="106"/>
      <c r="L17" s="96"/>
      <c r="M17" s="97"/>
      <c r="N17" s="98"/>
    </row>
    <row r="18" spans="2:16" ht="19.95" customHeight="1" thickBot="1">
      <c r="B18" s="210"/>
      <c r="C18" s="214"/>
      <c r="D18" s="98"/>
      <c r="E18" s="100"/>
      <c r="F18" s="104"/>
      <c r="G18" s="105"/>
      <c r="H18" s="104"/>
      <c r="I18" s="100"/>
      <c r="J18" s="99"/>
      <c r="K18" s="106"/>
      <c r="L18" s="101"/>
      <c r="M18" s="97"/>
      <c r="N18" s="98"/>
    </row>
    <row r="19" spans="2:16" ht="19.95" customHeight="1" thickBot="1">
      <c r="B19" s="210"/>
      <c r="C19" s="214"/>
      <c r="D19" s="215" t="s">
        <v>97</v>
      </c>
      <c r="E19" s="217"/>
      <c r="F19" s="216"/>
      <c r="G19" s="216"/>
      <c r="H19" s="216"/>
      <c r="I19" s="217"/>
      <c r="J19" s="217"/>
      <c r="K19" s="217"/>
      <c r="L19" s="102">
        <f>SUM(L17:L18)</f>
        <v>0</v>
      </c>
      <c r="M19" s="103"/>
      <c r="N19" s="98"/>
    </row>
    <row r="20" spans="2:16" ht="19.95" customHeight="1">
      <c r="B20" s="210"/>
      <c r="C20" s="214" t="s">
        <v>98</v>
      </c>
      <c r="D20" s="98"/>
      <c r="E20" s="93"/>
      <c r="F20" s="109"/>
      <c r="G20" s="110"/>
      <c r="H20" s="109"/>
      <c r="I20" s="93"/>
      <c r="J20" s="94"/>
      <c r="K20" s="106"/>
      <c r="L20" s="96"/>
      <c r="M20" s="97"/>
      <c r="N20" s="98"/>
      <c r="O20" s="111"/>
    </row>
    <row r="21" spans="2:16" ht="19.95" customHeight="1" thickBot="1">
      <c r="B21" s="210"/>
      <c r="C21" s="214"/>
      <c r="D21" s="98"/>
      <c r="E21" s="93"/>
      <c r="F21" s="109"/>
      <c r="G21" s="110"/>
      <c r="H21" s="109"/>
      <c r="I21" s="93"/>
      <c r="J21" s="94"/>
      <c r="K21" s="106"/>
      <c r="L21" s="101"/>
      <c r="M21" s="97"/>
      <c r="N21" s="98"/>
      <c r="O21" s="111"/>
    </row>
    <row r="22" spans="2:16" ht="19.95" customHeight="1" thickBot="1">
      <c r="B22" s="210"/>
      <c r="C22" s="214"/>
      <c r="D22" s="215" t="s">
        <v>105</v>
      </c>
      <c r="E22" s="217"/>
      <c r="F22" s="220"/>
      <c r="G22" s="220"/>
      <c r="H22" s="220"/>
      <c r="I22" s="217"/>
      <c r="J22" s="217"/>
      <c r="K22" s="217"/>
      <c r="L22" s="102">
        <f>SUM(L20:L21)</f>
        <v>0</v>
      </c>
      <c r="M22" s="103"/>
      <c r="N22" s="98"/>
      <c r="O22" s="111"/>
    </row>
    <row r="23" spans="2:16" ht="19.95" customHeight="1">
      <c r="B23" s="210"/>
      <c r="C23" s="214" t="s">
        <v>106</v>
      </c>
      <c r="D23" s="98"/>
      <c r="E23" s="93"/>
      <c r="F23" s="99"/>
      <c r="G23" s="100"/>
      <c r="H23" s="99"/>
      <c r="I23" s="93"/>
      <c r="J23" s="94"/>
      <c r="K23" s="106"/>
      <c r="L23" s="101"/>
      <c r="M23" s="97"/>
      <c r="N23" s="98"/>
      <c r="O23" s="111"/>
    </row>
    <row r="24" spans="2:16" ht="19.95" customHeight="1" thickBot="1">
      <c r="B24" s="210"/>
      <c r="C24" s="214"/>
      <c r="D24" s="112"/>
      <c r="E24" s="93"/>
      <c r="F24" s="99"/>
      <c r="G24" s="100"/>
      <c r="H24" s="99"/>
      <c r="I24" s="93"/>
      <c r="J24" s="94"/>
      <c r="K24" s="106"/>
      <c r="L24" s="101"/>
      <c r="M24" s="97"/>
      <c r="N24" s="98"/>
    </row>
    <row r="25" spans="2:16" ht="19.95" customHeight="1" thickBot="1">
      <c r="B25" s="210"/>
      <c r="C25" s="214"/>
      <c r="D25" s="215" t="s">
        <v>112</v>
      </c>
      <c r="E25" s="217"/>
      <c r="F25" s="216"/>
      <c r="G25" s="216"/>
      <c r="H25" s="216"/>
      <c r="I25" s="217"/>
      <c r="J25" s="217"/>
      <c r="K25" s="221"/>
      <c r="L25" s="102">
        <f>SUM(L23:L24)</f>
        <v>0</v>
      </c>
      <c r="M25" s="103"/>
      <c r="N25" s="98"/>
    </row>
    <row r="26" spans="2:16" ht="19.95" customHeight="1">
      <c r="B26" s="210"/>
      <c r="C26" s="218" t="s">
        <v>113</v>
      </c>
      <c r="D26" s="98"/>
      <c r="E26" s="93"/>
      <c r="F26" s="99"/>
      <c r="G26" s="100"/>
      <c r="H26" s="99"/>
      <c r="I26" s="93"/>
      <c r="J26" s="94"/>
      <c r="K26" s="106"/>
      <c r="L26" s="101"/>
      <c r="M26" s="97"/>
      <c r="N26" s="98"/>
      <c r="O26" s="4"/>
      <c r="P26" s="15"/>
    </row>
    <row r="27" spans="2:16" ht="23.25" customHeight="1" thickBot="1">
      <c r="B27" s="210"/>
      <c r="C27" s="218"/>
      <c r="D27" s="108"/>
      <c r="E27" s="93"/>
      <c r="F27" s="99"/>
      <c r="G27" s="100"/>
      <c r="H27" s="99"/>
      <c r="I27" s="93"/>
      <c r="J27" s="94"/>
      <c r="K27" s="106"/>
      <c r="L27" s="96"/>
      <c r="M27" s="97"/>
      <c r="N27" s="98"/>
      <c r="O27" s="15"/>
      <c r="P27" s="222"/>
    </row>
    <row r="28" spans="2:16" ht="19.95" customHeight="1" thickBot="1">
      <c r="B28" s="210"/>
      <c r="C28" s="218"/>
      <c r="D28" s="219" t="s">
        <v>118</v>
      </c>
      <c r="E28" s="219"/>
      <c r="F28" s="219"/>
      <c r="G28" s="219"/>
      <c r="H28" s="219"/>
      <c r="I28" s="219"/>
      <c r="J28" s="219"/>
      <c r="K28" s="215"/>
      <c r="L28" s="102">
        <f>SUM(L26:L27)</f>
        <v>0</v>
      </c>
      <c r="M28" s="103"/>
      <c r="N28" s="98"/>
      <c r="O28" s="111"/>
      <c r="P28" s="222"/>
    </row>
    <row r="29" spans="2:16" ht="19.95" customHeight="1">
      <c r="B29" s="210"/>
      <c r="C29" s="218" t="s">
        <v>119</v>
      </c>
      <c r="D29" s="98"/>
      <c r="E29" s="93"/>
      <c r="F29" s="109"/>
      <c r="G29" s="110"/>
      <c r="H29" s="109"/>
      <c r="I29" s="93"/>
      <c r="J29" s="94"/>
      <c r="K29" s="106"/>
      <c r="L29" s="101"/>
      <c r="M29" s="97"/>
      <c r="N29" s="98"/>
      <c r="O29" s="111"/>
      <c r="P29" s="113"/>
    </row>
    <row r="30" spans="2:16" ht="19.95" customHeight="1" thickBot="1">
      <c r="B30" s="210"/>
      <c r="C30" s="218"/>
      <c r="D30" s="114"/>
      <c r="E30" s="115"/>
      <c r="F30" s="116"/>
      <c r="G30" s="115"/>
      <c r="H30" s="116"/>
      <c r="I30" s="93"/>
      <c r="J30" s="94"/>
      <c r="K30" s="117"/>
      <c r="L30" s="101"/>
      <c r="M30" s="97"/>
      <c r="N30" s="98"/>
      <c r="P30" s="113"/>
    </row>
    <row r="31" spans="2:16" ht="19.95" customHeight="1" thickBot="1">
      <c r="B31" s="210"/>
      <c r="C31" s="218"/>
      <c r="D31" s="219" t="s">
        <v>125</v>
      </c>
      <c r="E31" s="219"/>
      <c r="F31" s="219"/>
      <c r="G31" s="219"/>
      <c r="H31" s="219"/>
      <c r="I31" s="219"/>
      <c r="J31" s="219"/>
      <c r="K31" s="215"/>
      <c r="L31" s="102">
        <f>SUM(L29:L30)</f>
        <v>0</v>
      </c>
      <c r="M31" s="103"/>
      <c r="N31" s="98"/>
    </row>
    <row r="32" spans="2:16" ht="20.55" customHeight="1">
      <c r="B32" s="210"/>
      <c r="C32" s="223" t="s">
        <v>126</v>
      </c>
      <c r="D32" s="223"/>
      <c r="E32" s="223"/>
      <c r="F32" s="223"/>
      <c r="G32" s="223"/>
      <c r="H32" s="223"/>
      <c r="I32" s="223"/>
      <c r="J32" s="223"/>
      <c r="K32" s="223"/>
      <c r="L32" s="118">
        <f>L10+L13+L16+L19+L22+L25+L28+L31</f>
        <v>0</v>
      </c>
      <c r="M32" s="119"/>
      <c r="N32" s="15"/>
    </row>
    <row r="33" spans="2:15" ht="20.399999999999999" customHeight="1">
      <c r="B33" s="210"/>
      <c r="C33" s="227" t="s">
        <v>127</v>
      </c>
      <c r="D33" s="227"/>
      <c r="E33" s="227"/>
      <c r="F33" s="227"/>
      <c r="G33" s="227"/>
      <c r="H33" s="227"/>
      <c r="I33" s="227"/>
      <c r="J33" s="227"/>
      <c r="K33" s="227"/>
      <c r="L33" s="120">
        <f>SUMIF(M8:M30,"○",L8:L30)</f>
        <v>0</v>
      </c>
      <c r="M33" s="121"/>
      <c r="O33" s="121"/>
    </row>
    <row r="34" spans="2:15" ht="20.399999999999999" customHeight="1" thickBot="1">
      <c r="B34" s="210"/>
      <c r="C34" s="227" t="s">
        <v>128</v>
      </c>
      <c r="D34" s="227"/>
      <c r="E34" s="227"/>
      <c r="F34" s="227"/>
      <c r="G34" s="227"/>
      <c r="H34" s="227"/>
      <c r="I34" s="227"/>
      <c r="J34" s="227"/>
      <c r="K34" s="227"/>
      <c r="L34" s="122">
        <f>IF('別紙3-1'!G6="■",0,ROUNDDOWN((L32-L33)*10/110,0))</f>
        <v>0</v>
      </c>
      <c r="M34" s="84"/>
      <c r="N34" s="121"/>
    </row>
    <row r="35" spans="2:15" ht="31.2" customHeight="1" thickBot="1">
      <c r="B35" s="210"/>
      <c r="C35" s="224" t="s">
        <v>129</v>
      </c>
      <c r="D35" s="225"/>
      <c r="E35" s="225"/>
      <c r="F35" s="225"/>
      <c r="G35" s="225"/>
      <c r="H35" s="225"/>
      <c r="I35" s="225"/>
      <c r="J35" s="225"/>
      <c r="K35" s="226"/>
      <c r="L35" s="123">
        <f>L32-L34</f>
        <v>0</v>
      </c>
      <c r="M35" s="84"/>
      <c r="O35" s="124"/>
    </row>
    <row r="36" spans="2:15" ht="10.8" customHeight="1">
      <c r="B36" s="228"/>
      <c r="C36" s="228"/>
      <c r="D36" s="228"/>
      <c r="E36" s="228"/>
      <c r="F36" s="228"/>
      <c r="G36" s="228"/>
      <c r="H36" s="228"/>
      <c r="I36" s="228"/>
      <c r="J36" s="228"/>
      <c r="K36" s="228"/>
    </row>
    <row r="37" spans="2:15" ht="16.2" customHeight="1">
      <c r="B37" s="125" t="s">
        <v>130</v>
      </c>
      <c r="N37" s="15"/>
    </row>
    <row r="38" spans="2:15" ht="18" customHeight="1">
      <c r="B38" s="126" t="s">
        <v>131</v>
      </c>
      <c r="C38" s="126"/>
      <c r="L38" s="135"/>
      <c r="M38" s="135"/>
      <c r="N38" s="135"/>
    </row>
    <row r="39" spans="2:15" ht="18" customHeight="1">
      <c r="B39" s="137" t="s">
        <v>142</v>
      </c>
      <c r="C39" s="126"/>
      <c r="L39" s="135"/>
      <c r="M39" s="135"/>
      <c r="N39" s="135"/>
    </row>
    <row r="40" spans="2:15" ht="25.05" customHeight="1">
      <c r="B40" s="231" t="s">
        <v>132</v>
      </c>
      <c r="C40" s="231"/>
      <c r="D40" s="127" t="s">
        <v>133</v>
      </c>
      <c r="E40" s="231" t="s">
        <v>134</v>
      </c>
      <c r="F40" s="231"/>
      <c r="G40" s="231"/>
      <c r="H40" s="231"/>
      <c r="I40" s="231"/>
      <c r="K40" s="128"/>
      <c r="L40" s="135"/>
      <c r="M40" s="135"/>
      <c r="N40" s="135"/>
    </row>
    <row r="41" spans="2:15" ht="23.4" customHeight="1">
      <c r="B41" s="231" t="s">
        <v>135</v>
      </c>
      <c r="C41" s="231"/>
      <c r="D41" s="129"/>
      <c r="E41" s="232"/>
      <c r="F41" s="232"/>
      <c r="G41" s="232"/>
      <c r="H41" s="232"/>
      <c r="I41" s="232"/>
      <c r="L41" s="233" t="s">
        <v>141</v>
      </c>
      <c r="M41" s="233"/>
      <c r="N41" s="233"/>
    </row>
    <row r="42" spans="2:15" ht="23.4" customHeight="1">
      <c r="B42" s="231" t="s">
        <v>136</v>
      </c>
      <c r="C42" s="231"/>
      <c r="D42" s="129">
        <v>0</v>
      </c>
      <c r="E42" s="234"/>
      <c r="F42" s="234"/>
      <c r="G42" s="234"/>
      <c r="H42" s="234"/>
      <c r="I42" s="234"/>
      <c r="L42" s="233"/>
      <c r="M42" s="233"/>
      <c r="N42" s="233"/>
    </row>
    <row r="43" spans="2:15" ht="23.4" customHeight="1">
      <c r="B43" s="231" t="s">
        <v>137</v>
      </c>
      <c r="C43" s="231"/>
      <c r="D43" s="129"/>
      <c r="E43" s="232"/>
      <c r="F43" s="232"/>
      <c r="G43" s="232"/>
      <c r="H43" s="232"/>
      <c r="I43" s="232"/>
      <c r="J43" s="82" t="s">
        <v>138</v>
      </c>
      <c r="L43" s="233"/>
      <c r="M43" s="233"/>
      <c r="N43" s="233"/>
    </row>
    <row r="44" spans="2:15" ht="23.4" customHeight="1" thickBot="1">
      <c r="B44" s="235" t="s">
        <v>139</v>
      </c>
      <c r="C44" s="235"/>
      <c r="D44" s="130">
        <f>'別紙3-1'!D30</f>
        <v>0</v>
      </c>
      <c r="E44" s="236"/>
      <c r="F44" s="236"/>
      <c r="G44" s="236"/>
      <c r="H44" s="236"/>
      <c r="I44" s="236"/>
      <c r="J44" s="15"/>
      <c r="L44" s="233"/>
      <c r="M44" s="233"/>
      <c r="N44" s="233"/>
    </row>
    <row r="45" spans="2:15" ht="23.4" customHeight="1" thickTop="1">
      <c r="B45" s="229" t="s">
        <v>140</v>
      </c>
      <c r="C45" s="229"/>
      <c r="D45" s="131">
        <f>D41+D42+D43+D44</f>
        <v>0</v>
      </c>
      <c r="E45" s="230"/>
      <c r="F45" s="230"/>
      <c r="G45" s="230"/>
      <c r="H45" s="230"/>
      <c r="I45" s="230"/>
      <c r="L45" s="233"/>
      <c r="M45" s="233"/>
      <c r="N45" s="233"/>
    </row>
    <row r="46" spans="2:15" ht="15.6" customHeight="1"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4"/>
    </row>
    <row r="47" spans="2:15" ht="21.6" customHeight="1"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33"/>
      <c r="N47" s="79"/>
      <c r="O47" s="4"/>
    </row>
    <row r="48" spans="2:15" ht="27" customHeight="1"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9"/>
      <c r="N48" s="79"/>
      <c r="O48" s="4"/>
    </row>
    <row r="49" spans="2:15" ht="25.05" customHeight="1">
      <c r="K49" s="4"/>
      <c r="L49" s="4"/>
      <c r="M49" s="4"/>
      <c r="N49" s="79"/>
      <c r="O49" s="4"/>
    </row>
    <row r="50" spans="2:15" ht="13.5" customHeight="1">
      <c r="K50" s="4"/>
      <c r="L50" s="4"/>
      <c r="M50" s="4"/>
      <c r="N50" s="79"/>
      <c r="O50" s="4"/>
    </row>
    <row r="51" spans="2:15" ht="25.05" customHeight="1">
      <c r="K51" s="4"/>
      <c r="L51" s="4"/>
      <c r="M51" s="4"/>
      <c r="N51" s="79"/>
      <c r="O51" s="4"/>
    </row>
    <row r="52" spans="2:15" ht="25.05" customHeight="1"/>
    <row r="53" spans="2:15" ht="25.05" customHeight="1"/>
    <row r="54" spans="2:15" ht="25.05" customHeight="1"/>
    <row r="55" spans="2:15" ht="25.05" customHeight="1"/>
    <row r="56" spans="2:15">
      <c r="B56" s="15"/>
    </row>
  </sheetData>
  <sheetProtection selectLockedCells="1"/>
  <mergeCells count="44">
    <mergeCell ref="L41:N45"/>
    <mergeCell ref="B47:L47"/>
    <mergeCell ref="B48:L48"/>
    <mergeCell ref="B42:C42"/>
    <mergeCell ref="E42:I42"/>
    <mergeCell ref="B43:C43"/>
    <mergeCell ref="E43:I43"/>
    <mergeCell ref="B44:C44"/>
    <mergeCell ref="E44:I44"/>
    <mergeCell ref="B36:K36"/>
    <mergeCell ref="B45:C45"/>
    <mergeCell ref="E45:I45"/>
    <mergeCell ref="B40:C40"/>
    <mergeCell ref="E40:I40"/>
    <mergeCell ref="B41:C41"/>
    <mergeCell ref="E41:I41"/>
    <mergeCell ref="C26:C28"/>
    <mergeCell ref="P27:P28"/>
    <mergeCell ref="D28:K28"/>
    <mergeCell ref="C32:K32"/>
    <mergeCell ref="C35:K35"/>
    <mergeCell ref="C33:K33"/>
    <mergeCell ref="C34:K34"/>
    <mergeCell ref="D19:K19"/>
    <mergeCell ref="C20:C22"/>
    <mergeCell ref="D22:K22"/>
    <mergeCell ref="C23:C25"/>
    <mergeCell ref="D25:K25"/>
    <mergeCell ref="J2:N2"/>
    <mergeCell ref="J3:N3"/>
    <mergeCell ref="A5:N5"/>
    <mergeCell ref="B7:B35"/>
    <mergeCell ref="E7:F7"/>
    <mergeCell ref="G7:H7"/>
    <mergeCell ref="I7:J7"/>
    <mergeCell ref="C8:C10"/>
    <mergeCell ref="D10:K10"/>
    <mergeCell ref="C11:C13"/>
    <mergeCell ref="C29:C31"/>
    <mergeCell ref="D31:K31"/>
    <mergeCell ref="D13:K13"/>
    <mergeCell ref="C14:C16"/>
    <mergeCell ref="D16:K16"/>
    <mergeCell ref="C17:C19"/>
  </mergeCells>
  <phoneticPr fontId="3"/>
  <dataValidations count="2">
    <dataValidation type="list" allowBlank="1" showInputMessage="1" showErrorMessage="1" sqref="M20:M21 M8:M9 M11:M12 M14:M15 M17:M18 M23:M24 M26:M27 M29:M30" xr:uid="{4AE33A3B-27CE-4436-A903-2644DDAE3A30}">
      <formula1>"○"</formula1>
    </dataValidation>
    <dataValidation imeMode="disabled" allowBlank="1" showInputMessage="1" showErrorMessage="1" sqref="L33" xr:uid="{B3AC99CC-AA89-4B73-8A14-9823DDE61241}"/>
  </dataValidations>
  <pageMargins left="0.7" right="0.7" top="0.75" bottom="0.75" header="0.3" footer="0.3"/>
  <pageSetup paperSize="9" scale="75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A4222-C817-4951-ABDF-93B725C41F36}">
  <sheetPr>
    <pageSetUpPr fitToPage="1"/>
  </sheetPr>
  <dimension ref="A1:K46"/>
  <sheetViews>
    <sheetView showGridLines="0" view="pageBreakPreview" zoomScaleNormal="100" zoomScaleSheetLayoutView="100" workbookViewId="0">
      <selection activeCell="I35" sqref="I35"/>
    </sheetView>
  </sheetViews>
  <sheetFormatPr defaultColWidth="8.09765625" defaultRowHeight="13.8"/>
  <cols>
    <col min="1" max="1" width="4.19921875" style="1" customWidth="1"/>
    <col min="2" max="2" width="10.5" style="1" customWidth="1"/>
    <col min="3" max="3" width="15.59765625" style="1" customWidth="1"/>
    <col min="4" max="4" width="14.5" style="2" customWidth="1"/>
    <col min="5" max="5" width="4.19921875" style="1" customWidth="1"/>
    <col min="6" max="6" width="10.19921875" style="1" customWidth="1"/>
    <col min="7" max="7" width="3.796875" style="1" customWidth="1"/>
    <col min="8" max="8" width="20.8984375" style="1" customWidth="1"/>
    <col min="9" max="9" width="14.19921875" style="2" customWidth="1"/>
    <col min="10" max="10" width="2.5" style="1" customWidth="1"/>
    <col min="11" max="11" width="1.8984375" style="1" customWidth="1"/>
    <col min="12" max="16384" width="8.09765625" style="1"/>
  </cols>
  <sheetData>
    <row r="1" spans="1:11" ht="16.8" customHeight="1">
      <c r="I1" s="3" t="s">
        <v>0</v>
      </c>
    </row>
    <row r="2" spans="1:11" ht="20.399999999999999" customHeight="1">
      <c r="A2" s="4"/>
      <c r="B2" s="4"/>
      <c r="C2" s="4"/>
      <c r="D2" s="5"/>
      <c r="E2" s="4"/>
      <c r="F2" s="148" t="s">
        <v>1</v>
      </c>
      <c r="G2" s="148"/>
      <c r="H2" s="148"/>
      <c r="I2" s="148"/>
    </row>
    <row r="3" spans="1:11" ht="20.399999999999999" customHeight="1">
      <c r="A3" s="7"/>
      <c r="B3" s="4"/>
      <c r="C3" s="4"/>
      <c r="D3" s="5"/>
      <c r="E3" s="4"/>
      <c r="F3" s="149" t="s">
        <v>2</v>
      </c>
      <c r="G3" s="150"/>
      <c r="H3" s="150"/>
      <c r="I3" s="150"/>
    </row>
    <row r="4" spans="1:11" ht="8.4" customHeight="1" thickBot="1">
      <c r="A4" s="7"/>
      <c r="B4" s="4"/>
      <c r="C4" s="4"/>
      <c r="D4" s="5"/>
      <c r="E4" s="4"/>
      <c r="F4" s="8"/>
      <c r="G4" s="9"/>
      <c r="H4" s="9"/>
      <c r="I4" s="9"/>
    </row>
    <row r="5" spans="1:11" ht="18.600000000000001" customHeight="1">
      <c r="A5" s="151" t="s">
        <v>3</v>
      </c>
      <c r="B5" s="152"/>
      <c r="C5" s="237" t="s">
        <v>4</v>
      </c>
      <c r="D5" s="156"/>
      <c r="E5" s="156"/>
      <c r="F5" s="156"/>
      <c r="G5" s="156"/>
      <c r="H5" s="156"/>
      <c r="I5" s="157"/>
      <c r="J5" s="10"/>
      <c r="K5" s="10"/>
    </row>
    <row r="6" spans="1:11" ht="42.6" customHeight="1" thickBot="1">
      <c r="A6" s="153"/>
      <c r="B6" s="154"/>
      <c r="C6" s="158" t="s">
        <v>5</v>
      </c>
      <c r="D6" s="159"/>
      <c r="E6" s="11" t="s">
        <v>6</v>
      </c>
      <c r="F6" s="12" t="s">
        <v>7</v>
      </c>
      <c r="G6" s="11" t="s">
        <v>8</v>
      </c>
      <c r="H6" s="160" t="s">
        <v>143</v>
      </c>
      <c r="I6" s="161"/>
      <c r="J6" s="13"/>
      <c r="K6" s="14"/>
    </row>
    <row r="7" spans="1:11" ht="9" customHeight="1">
      <c r="F7" s="15"/>
      <c r="G7" s="16"/>
      <c r="H7" s="16"/>
      <c r="I7" s="17"/>
    </row>
    <row r="8" spans="1:11" ht="21.6" customHeight="1" thickBot="1">
      <c r="A8" s="138" t="s">
        <v>9</v>
      </c>
      <c r="B8" s="139"/>
      <c r="C8" s="139"/>
      <c r="D8" s="139"/>
      <c r="E8" s="139"/>
      <c r="F8" s="139"/>
      <c r="G8" s="139"/>
      <c r="H8" s="139"/>
      <c r="I8" s="139"/>
    </row>
    <row r="9" spans="1:11" ht="16.5" customHeight="1">
      <c r="A9" s="140" t="s">
        <v>10</v>
      </c>
      <c r="B9" s="141"/>
      <c r="C9" s="141"/>
      <c r="D9" s="142"/>
      <c r="E9" s="143" t="s">
        <v>11</v>
      </c>
      <c r="F9" s="141"/>
      <c r="G9" s="141"/>
      <c r="H9" s="142"/>
      <c r="I9" s="144"/>
    </row>
    <row r="10" spans="1:11" ht="16.5" customHeight="1">
      <c r="A10" s="145" t="s">
        <v>12</v>
      </c>
      <c r="B10" s="145"/>
      <c r="C10" s="18" t="s">
        <v>13</v>
      </c>
      <c r="D10" s="19" t="s">
        <v>14</v>
      </c>
      <c r="E10" s="146" t="s">
        <v>12</v>
      </c>
      <c r="F10" s="145"/>
      <c r="G10" s="147" t="s">
        <v>13</v>
      </c>
      <c r="H10" s="146"/>
      <c r="I10" s="20" t="s">
        <v>14</v>
      </c>
    </row>
    <row r="11" spans="1:11" ht="16.5" customHeight="1">
      <c r="A11" s="186" t="s">
        <v>15</v>
      </c>
      <c r="B11" s="21" t="s">
        <v>16</v>
      </c>
      <c r="C11" s="22"/>
      <c r="D11" s="23"/>
      <c r="E11" s="189" t="s">
        <v>17</v>
      </c>
      <c r="F11" s="24" t="s">
        <v>16</v>
      </c>
      <c r="G11" s="25"/>
      <c r="H11" s="23"/>
      <c r="I11" s="26"/>
    </row>
    <row r="12" spans="1:11" ht="16.5" customHeight="1">
      <c r="A12" s="187"/>
      <c r="B12" s="27"/>
      <c r="C12" s="27"/>
      <c r="D12" s="28"/>
      <c r="E12" s="190"/>
      <c r="F12" s="29" t="s">
        <v>18</v>
      </c>
      <c r="G12" s="162" t="s">
        <v>19</v>
      </c>
      <c r="H12" s="163"/>
      <c r="I12" s="30">
        <f>(6*80)*1040*2</f>
        <v>998400</v>
      </c>
    </row>
    <row r="13" spans="1:11" ht="16.5" customHeight="1">
      <c r="A13" s="187"/>
      <c r="B13" s="31" t="s">
        <v>20</v>
      </c>
      <c r="C13" s="31" t="s">
        <v>21</v>
      </c>
      <c r="D13" s="32"/>
      <c r="E13" s="190"/>
      <c r="F13" s="33"/>
      <c r="G13" s="162" t="s">
        <v>22</v>
      </c>
      <c r="H13" s="163"/>
      <c r="I13" s="30">
        <f>(6*50)*1040</f>
        <v>312000</v>
      </c>
    </row>
    <row r="14" spans="1:11" ht="16.5" customHeight="1">
      <c r="A14" s="187"/>
      <c r="B14" s="27"/>
      <c r="C14" s="34" t="s">
        <v>23</v>
      </c>
      <c r="D14" s="28">
        <v>50000</v>
      </c>
      <c r="E14" s="190"/>
      <c r="F14" s="35"/>
      <c r="G14" s="164"/>
      <c r="H14" s="165"/>
      <c r="I14" s="36"/>
    </row>
    <row r="15" spans="1:11" ht="16.5" customHeight="1" thickBot="1">
      <c r="A15" s="187"/>
      <c r="B15" s="27"/>
      <c r="C15" s="27"/>
      <c r="D15" s="28"/>
      <c r="E15" s="190"/>
      <c r="F15" s="37" t="s">
        <v>24</v>
      </c>
      <c r="G15" s="166"/>
      <c r="H15" s="167"/>
      <c r="I15" s="38">
        <f>SUM(I12:I14)</f>
        <v>1310400</v>
      </c>
    </row>
    <row r="16" spans="1:11" ht="16.5" customHeight="1">
      <c r="A16" s="187"/>
      <c r="B16" s="27"/>
      <c r="C16" s="27"/>
      <c r="D16" s="28"/>
      <c r="E16" s="190"/>
      <c r="F16" s="39" t="s">
        <v>25</v>
      </c>
      <c r="G16" s="168"/>
      <c r="H16" s="169"/>
      <c r="I16" s="30"/>
    </row>
    <row r="17" spans="1:9" ht="16.5" customHeight="1">
      <c r="A17" s="187"/>
      <c r="B17" s="27"/>
      <c r="C17" s="27"/>
      <c r="D17" s="28"/>
      <c r="E17" s="190"/>
      <c r="F17" s="40" t="s">
        <v>26</v>
      </c>
      <c r="G17" s="162" t="s">
        <v>27</v>
      </c>
      <c r="H17" s="163"/>
      <c r="I17" s="30">
        <f>(5*20)*1040</f>
        <v>104000</v>
      </c>
    </row>
    <row r="18" spans="1:9" ht="16.5" customHeight="1">
      <c r="A18" s="187"/>
      <c r="B18" s="27"/>
      <c r="C18" s="27"/>
      <c r="D18" s="28"/>
      <c r="E18" s="190"/>
      <c r="F18" s="41"/>
      <c r="G18" s="164"/>
      <c r="H18" s="165"/>
      <c r="I18" s="36"/>
    </row>
    <row r="19" spans="1:9" ht="16.5" customHeight="1">
      <c r="A19" s="187"/>
      <c r="B19" s="27"/>
      <c r="C19" s="27"/>
      <c r="D19" s="28"/>
      <c r="E19" s="190"/>
      <c r="F19" s="40" t="s">
        <v>28</v>
      </c>
      <c r="G19" s="171" t="s">
        <v>29</v>
      </c>
      <c r="H19" s="172"/>
      <c r="I19" s="42">
        <v>50000</v>
      </c>
    </row>
    <row r="20" spans="1:9" ht="16.5" customHeight="1">
      <c r="A20" s="187"/>
      <c r="B20" s="27"/>
      <c r="C20" s="27"/>
      <c r="D20" s="28"/>
      <c r="E20" s="190"/>
      <c r="F20" s="40"/>
      <c r="G20" s="200"/>
      <c r="H20" s="201"/>
      <c r="I20" s="43"/>
    </row>
    <row r="21" spans="1:9" ht="16.5" customHeight="1">
      <c r="A21" s="187"/>
      <c r="B21" s="27"/>
      <c r="C21" s="27"/>
      <c r="D21" s="28"/>
      <c r="E21" s="190"/>
      <c r="F21" s="44" t="s">
        <v>30</v>
      </c>
      <c r="G21" s="162" t="s">
        <v>31</v>
      </c>
      <c r="H21" s="163"/>
      <c r="I21" s="30">
        <v>72000</v>
      </c>
    </row>
    <row r="22" spans="1:9" ht="16.5" customHeight="1">
      <c r="A22" s="187"/>
      <c r="B22" s="27"/>
      <c r="C22" s="27"/>
      <c r="D22" s="28"/>
      <c r="E22" s="190"/>
      <c r="F22" s="45"/>
      <c r="G22" s="164"/>
      <c r="H22" s="165"/>
      <c r="I22" s="36"/>
    </row>
    <row r="23" spans="1:9" ht="16.5" customHeight="1">
      <c r="A23" s="187"/>
      <c r="B23" s="27"/>
      <c r="C23" s="27"/>
      <c r="D23" s="28"/>
      <c r="E23" s="190"/>
      <c r="F23" s="40" t="s">
        <v>32</v>
      </c>
      <c r="G23" s="162" t="s">
        <v>33</v>
      </c>
      <c r="H23" s="163"/>
      <c r="I23" s="30">
        <v>109800</v>
      </c>
    </row>
    <row r="24" spans="1:9" ht="16.5" customHeight="1">
      <c r="A24" s="187"/>
      <c r="B24" s="27"/>
      <c r="C24" s="27"/>
      <c r="D24" s="28"/>
      <c r="E24" s="190"/>
      <c r="F24" s="40"/>
      <c r="G24" s="164"/>
      <c r="H24" s="165"/>
      <c r="I24" s="36"/>
    </row>
    <row r="25" spans="1:9" ht="16.5" customHeight="1">
      <c r="A25" s="187"/>
      <c r="B25" s="27"/>
      <c r="C25" s="27"/>
      <c r="D25" s="28"/>
      <c r="E25" s="190"/>
      <c r="F25" s="44" t="s">
        <v>34</v>
      </c>
      <c r="G25" s="162" t="s">
        <v>35</v>
      </c>
      <c r="H25" s="163"/>
      <c r="I25" s="30">
        <v>160000</v>
      </c>
    </row>
    <row r="26" spans="1:9" ht="16.5" customHeight="1">
      <c r="A26" s="187"/>
      <c r="B26" s="27"/>
      <c r="C26" s="27"/>
      <c r="D26" s="28"/>
      <c r="E26" s="190"/>
      <c r="F26" s="40"/>
      <c r="G26" s="164"/>
      <c r="H26" s="165"/>
      <c r="I26" s="36"/>
    </row>
    <row r="27" spans="1:9" ht="16.5" customHeight="1">
      <c r="A27" s="187"/>
      <c r="B27" s="27"/>
      <c r="C27" s="27"/>
      <c r="D27" s="28"/>
      <c r="E27" s="190"/>
      <c r="F27" s="46" t="s">
        <v>36</v>
      </c>
      <c r="G27" s="162" t="s">
        <v>37</v>
      </c>
      <c r="H27" s="163"/>
      <c r="I27" s="30">
        <v>800000</v>
      </c>
    </row>
    <row r="28" spans="1:9" ht="16.5" customHeight="1">
      <c r="A28" s="187"/>
      <c r="B28" s="27"/>
      <c r="C28" s="27"/>
      <c r="D28" s="28"/>
      <c r="E28" s="190"/>
      <c r="F28" s="41"/>
      <c r="G28" s="164"/>
      <c r="H28" s="165"/>
      <c r="I28" s="36"/>
    </row>
    <row r="29" spans="1:9" ht="16.5" customHeight="1">
      <c r="A29" s="187"/>
      <c r="B29" s="47"/>
      <c r="C29" s="47"/>
      <c r="D29" s="48"/>
      <c r="E29" s="190"/>
      <c r="F29" s="49" t="s">
        <v>38</v>
      </c>
      <c r="G29" s="162" t="s">
        <v>39</v>
      </c>
      <c r="H29" s="163"/>
      <c r="I29" s="30">
        <v>410000</v>
      </c>
    </row>
    <row r="30" spans="1:9" ht="21" customHeight="1" thickBot="1">
      <c r="A30" s="188"/>
      <c r="B30" s="50" t="s">
        <v>40</v>
      </c>
      <c r="C30" s="50"/>
      <c r="D30" s="51">
        <f>D14</f>
        <v>50000</v>
      </c>
      <c r="E30" s="190"/>
      <c r="F30" s="52" t="s">
        <v>41</v>
      </c>
      <c r="G30" s="198"/>
      <c r="H30" s="199"/>
      <c r="I30" s="30"/>
    </row>
    <row r="31" spans="1:9" ht="22.8" customHeight="1">
      <c r="A31" s="184" t="s">
        <v>42</v>
      </c>
      <c r="B31" s="185"/>
      <c r="C31" s="185"/>
      <c r="D31" s="53">
        <f>D33-D30-D32</f>
        <v>383200</v>
      </c>
      <c r="E31" s="190"/>
      <c r="F31" s="54"/>
      <c r="G31" s="198"/>
      <c r="H31" s="199"/>
      <c r="I31" s="55"/>
    </row>
    <row r="32" spans="1:9" ht="22.8" customHeight="1" thickBot="1">
      <c r="A32" s="175" t="s">
        <v>43</v>
      </c>
      <c r="B32" s="176"/>
      <c r="C32" s="177"/>
      <c r="D32" s="56">
        <f>C43</f>
        <v>2583000</v>
      </c>
      <c r="E32" s="190"/>
      <c r="F32" s="136" t="s">
        <v>44</v>
      </c>
      <c r="G32" s="178"/>
      <c r="H32" s="179"/>
      <c r="I32" s="57">
        <f>SUM(I17:I31)</f>
        <v>1705800</v>
      </c>
    </row>
    <row r="33" spans="1:10" ht="29.4" customHeight="1" thickBot="1">
      <c r="A33" s="180" t="s">
        <v>45</v>
      </c>
      <c r="B33" s="181"/>
      <c r="C33" s="181"/>
      <c r="D33" s="58">
        <f>I36</f>
        <v>3016200</v>
      </c>
      <c r="E33" s="190"/>
      <c r="F33" s="182" t="s">
        <v>46</v>
      </c>
      <c r="G33" s="182"/>
      <c r="H33" s="182"/>
      <c r="I33" s="64">
        <f>I15+I32</f>
        <v>3016200</v>
      </c>
    </row>
    <row r="34" spans="1:10" ht="22.8" customHeight="1">
      <c r="A34" s="59"/>
      <c r="B34" s="60"/>
      <c r="C34" s="60"/>
      <c r="E34" s="190"/>
      <c r="F34" s="209" t="s">
        <v>47</v>
      </c>
      <c r="G34" s="209"/>
      <c r="H34" s="209"/>
      <c r="I34" s="61">
        <f>'※別紙3-2 (記入例)'!L33</f>
        <v>1414400</v>
      </c>
    </row>
    <row r="35" spans="1:10" ht="22.8" customHeight="1">
      <c r="A35" s="183"/>
      <c r="B35" s="183"/>
      <c r="C35" s="183"/>
      <c r="D35" s="63"/>
      <c r="E35" s="190"/>
      <c r="F35" s="209" t="s">
        <v>48</v>
      </c>
      <c r="G35" s="209"/>
      <c r="H35" s="209"/>
      <c r="I35" s="64">
        <f>'※別紙3-2 (記入例)'!L34</f>
        <v>0</v>
      </c>
    </row>
    <row r="36" spans="1:10" ht="42" customHeight="1" thickBot="1">
      <c r="A36" s="62"/>
      <c r="B36" s="62"/>
      <c r="C36" s="62"/>
      <c r="D36" s="63"/>
      <c r="E36" s="190"/>
      <c r="F36" s="173" t="s">
        <v>49</v>
      </c>
      <c r="G36" s="173"/>
      <c r="H36" s="174"/>
      <c r="I36" s="65">
        <f>I33-I35</f>
        <v>3016200</v>
      </c>
    </row>
    <row r="37" spans="1:10" ht="6" customHeight="1">
      <c r="A37" s="66"/>
      <c r="E37" s="67"/>
      <c r="F37" s="68"/>
      <c r="G37" s="69"/>
      <c r="H37" s="69"/>
    </row>
    <row r="38" spans="1:10" ht="15" customHeight="1">
      <c r="A38" s="1" t="s">
        <v>50</v>
      </c>
    </row>
    <row r="39" spans="1:10" ht="15" customHeight="1">
      <c r="A39" s="1" t="s">
        <v>51</v>
      </c>
    </row>
    <row r="40" spans="1:10" ht="12.75" customHeight="1"/>
    <row r="41" spans="1:10" ht="34.950000000000003" customHeight="1">
      <c r="A41" s="202" t="s">
        <v>52</v>
      </c>
      <c r="B41" s="203"/>
      <c r="C41" s="204">
        <v>2583523</v>
      </c>
      <c r="D41" s="205"/>
      <c r="E41" s="70" t="s">
        <v>53</v>
      </c>
      <c r="F41" s="206" t="s">
        <v>54</v>
      </c>
      <c r="G41" s="207"/>
      <c r="H41" s="207"/>
      <c r="I41" s="208"/>
      <c r="J41" s="71"/>
    </row>
    <row r="42" spans="1:10" ht="9" customHeight="1" thickBot="1">
      <c r="G42" s="72"/>
      <c r="H42" s="72"/>
    </row>
    <row r="43" spans="1:10" ht="40.200000000000003" customHeight="1" thickBot="1">
      <c r="A43" s="191" t="s">
        <v>55</v>
      </c>
      <c r="B43" s="192"/>
      <c r="C43" s="193">
        <v>2583000</v>
      </c>
      <c r="D43" s="194"/>
      <c r="E43" s="73" t="s">
        <v>53</v>
      </c>
      <c r="F43" s="195" t="s">
        <v>56</v>
      </c>
      <c r="G43" s="196"/>
      <c r="H43" s="196"/>
      <c r="I43" s="197"/>
    </row>
    <row r="45" spans="1:10">
      <c r="B45" s="170"/>
      <c r="C45" s="170"/>
      <c r="E45" s="75"/>
      <c r="F45" s="76"/>
    </row>
    <row r="46" spans="1:10">
      <c r="F46" s="150"/>
      <c r="G46" s="150"/>
      <c r="H46" s="9"/>
    </row>
  </sheetData>
  <mergeCells count="51">
    <mergeCell ref="F2:I2"/>
    <mergeCell ref="F3:I3"/>
    <mergeCell ref="A5:B6"/>
    <mergeCell ref="C5:I5"/>
    <mergeCell ref="C6:D6"/>
    <mergeCell ref="H6:I6"/>
    <mergeCell ref="G18:H18"/>
    <mergeCell ref="G19:H19"/>
    <mergeCell ref="A8:I8"/>
    <mergeCell ref="A9:D9"/>
    <mergeCell ref="E9:I9"/>
    <mergeCell ref="A10:B10"/>
    <mergeCell ref="E10:F10"/>
    <mergeCell ref="G10:H10"/>
    <mergeCell ref="A31:C31"/>
    <mergeCell ref="G31:H31"/>
    <mergeCell ref="G20:H20"/>
    <mergeCell ref="G21:H21"/>
    <mergeCell ref="G22:H22"/>
    <mergeCell ref="G23:H23"/>
    <mergeCell ref="G24:H24"/>
    <mergeCell ref="G25:H25"/>
    <mergeCell ref="A11:A30"/>
    <mergeCell ref="E11:E36"/>
    <mergeCell ref="G12:H12"/>
    <mergeCell ref="G13:H13"/>
    <mergeCell ref="G14:H14"/>
    <mergeCell ref="G15:H15"/>
    <mergeCell ref="G16:H16"/>
    <mergeCell ref="G17:H17"/>
    <mergeCell ref="G26:H26"/>
    <mergeCell ref="G27:H27"/>
    <mergeCell ref="G28:H28"/>
    <mergeCell ref="G29:H29"/>
    <mergeCell ref="G30:H30"/>
    <mergeCell ref="A32:C32"/>
    <mergeCell ref="G32:H32"/>
    <mergeCell ref="A33:C33"/>
    <mergeCell ref="F33:H33"/>
    <mergeCell ref="A35:C35"/>
    <mergeCell ref="F34:H34"/>
    <mergeCell ref="F35:H35"/>
    <mergeCell ref="B45:C45"/>
    <mergeCell ref="F46:G46"/>
    <mergeCell ref="F36:H36"/>
    <mergeCell ref="A41:B41"/>
    <mergeCell ref="C41:D41"/>
    <mergeCell ref="F41:I41"/>
    <mergeCell ref="A43:B43"/>
    <mergeCell ref="C43:D43"/>
    <mergeCell ref="F43:I43"/>
  </mergeCells>
  <phoneticPr fontId="3"/>
  <conditionalFormatting sqref="L38:XFD39">
    <cfRule type="cellIs" dxfId="0" priority="1" operator="equal">
      <formula>"「費目：その他」で補助対象外に仕分けされていないものがある"</formula>
    </cfRule>
  </conditionalFormatting>
  <dataValidations count="1">
    <dataValidation type="list" allowBlank="1" showInputMessage="1" showErrorMessage="1" sqref="E6 G6" xr:uid="{E82FA38F-FDF9-43A5-805A-078C12E28297}">
      <formula1>"□, ■"</formula1>
    </dataValidation>
  </dataValidations>
  <pageMargins left="0.7" right="0.7" top="0.75" bottom="0.75" header="0.3" footer="0.3"/>
  <pageSetup paperSize="9" scale="7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7EF72-91DC-4A55-B6FB-98338A5995B5}">
  <sheetPr>
    <pageSetUpPr fitToPage="1"/>
  </sheetPr>
  <dimension ref="A1:P56"/>
  <sheetViews>
    <sheetView showGridLines="0" view="pageBreakPreview" zoomScaleNormal="100" zoomScaleSheetLayoutView="100" workbookViewId="0">
      <selection activeCell="L33" sqref="L33"/>
    </sheetView>
  </sheetViews>
  <sheetFormatPr defaultColWidth="8.09765625" defaultRowHeight="13.8"/>
  <cols>
    <col min="1" max="1" width="1.59765625" style="4" customWidth="1"/>
    <col min="2" max="2" width="4.5" style="4" customWidth="1"/>
    <col min="3" max="3" width="8.296875" style="4" customWidth="1"/>
    <col min="4" max="4" width="18.69921875" style="4" customWidth="1"/>
    <col min="5" max="5" width="3.796875" style="4" customWidth="1"/>
    <col min="6" max="6" width="4.19921875" style="4" customWidth="1"/>
    <col min="7" max="7" width="3.19921875" style="4" customWidth="1"/>
    <col min="8" max="8" width="4.3984375" style="4" customWidth="1"/>
    <col min="9" max="9" width="3.3984375" style="4" customWidth="1"/>
    <col min="10" max="10" width="5.3984375" style="4" customWidth="1"/>
    <col min="11" max="11" width="11.69921875" style="78" customWidth="1"/>
    <col min="12" max="12" width="13" style="78" customWidth="1"/>
    <col min="13" max="13" width="6" style="78" customWidth="1"/>
    <col min="14" max="14" width="15.69921875" style="4" customWidth="1"/>
    <col min="15" max="15" width="2.296875" style="79" customWidth="1"/>
    <col min="16" max="16" width="2.796875" style="4" customWidth="1"/>
    <col min="17" max="16384" width="8.09765625" style="4"/>
  </cols>
  <sheetData>
    <row r="1" spans="1:14" ht="19.8" customHeight="1">
      <c r="B1" s="77"/>
      <c r="C1" s="77"/>
      <c r="D1" s="77"/>
      <c r="E1" s="77"/>
      <c r="F1" s="77"/>
      <c r="G1" s="77"/>
      <c r="N1" s="74" t="s">
        <v>57</v>
      </c>
    </row>
    <row r="2" spans="1:14" ht="19.95" customHeight="1">
      <c r="A2" s="80"/>
      <c r="B2" s="77"/>
      <c r="C2" s="77"/>
      <c r="D2" s="77"/>
      <c r="E2" s="77"/>
      <c r="F2" s="77"/>
      <c r="G2" s="77"/>
      <c r="H2" s="1"/>
      <c r="I2" s="1"/>
      <c r="J2" s="148" t="s">
        <v>58</v>
      </c>
      <c r="K2" s="148"/>
      <c r="L2" s="148"/>
      <c r="M2" s="148"/>
      <c r="N2" s="148"/>
    </row>
    <row r="3" spans="1:14" ht="27.6" customHeight="1">
      <c r="A3" s="80"/>
      <c r="B3" s="77"/>
      <c r="C3" s="77"/>
      <c r="D3" s="77"/>
      <c r="E3" s="77"/>
      <c r="F3" s="77"/>
      <c r="G3" s="77"/>
      <c r="H3" s="1"/>
      <c r="I3" s="1"/>
      <c r="J3" s="148" t="s">
        <v>59</v>
      </c>
      <c r="K3" s="148"/>
      <c r="L3" s="148"/>
      <c r="M3" s="148"/>
      <c r="N3" s="148"/>
    </row>
    <row r="4" spans="1:14" ht="6" customHeight="1">
      <c r="A4" s="80"/>
      <c r="B4" s="81"/>
      <c r="C4" s="82"/>
      <c r="D4" s="1"/>
      <c r="E4" s="1"/>
      <c r="F4" s="1"/>
      <c r="G4" s="1"/>
      <c r="H4" s="1"/>
      <c r="I4" s="1"/>
      <c r="J4" s="6"/>
      <c r="K4" s="6"/>
      <c r="L4" s="6"/>
      <c r="M4" s="6"/>
      <c r="N4" s="6"/>
    </row>
    <row r="5" spans="1:14" ht="17.399999999999999">
      <c r="A5" s="138" t="s">
        <v>60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1:14" ht="20.25" customHeight="1">
      <c r="A6" s="15"/>
      <c r="B6" s="83" t="s">
        <v>61</v>
      </c>
      <c r="C6" s="15"/>
      <c r="D6" s="15"/>
      <c r="E6" s="15"/>
      <c r="F6" s="15"/>
      <c r="G6" s="15"/>
      <c r="H6" s="15"/>
      <c r="I6" s="15"/>
      <c r="J6" s="15"/>
      <c r="K6" s="84"/>
      <c r="L6" s="85"/>
      <c r="M6" s="85"/>
      <c r="N6" s="74" t="s">
        <v>62</v>
      </c>
    </row>
    <row r="7" spans="1:14" ht="33" customHeight="1">
      <c r="B7" s="210" t="s">
        <v>63</v>
      </c>
      <c r="C7" s="86" t="s">
        <v>64</v>
      </c>
      <c r="D7" s="87" t="s">
        <v>65</v>
      </c>
      <c r="E7" s="211" t="s">
        <v>66</v>
      </c>
      <c r="F7" s="212"/>
      <c r="G7" s="211" t="s">
        <v>66</v>
      </c>
      <c r="H7" s="212"/>
      <c r="I7" s="213" t="s">
        <v>66</v>
      </c>
      <c r="J7" s="212"/>
      <c r="K7" s="88" t="s">
        <v>67</v>
      </c>
      <c r="L7" s="89" t="s">
        <v>68</v>
      </c>
      <c r="M7" s="90" t="s">
        <v>69</v>
      </c>
      <c r="N7" s="91" t="s">
        <v>70</v>
      </c>
    </row>
    <row r="8" spans="1:14" ht="19.95" customHeight="1">
      <c r="B8" s="210"/>
      <c r="C8" s="214" t="s">
        <v>71</v>
      </c>
      <c r="D8" s="92" t="s">
        <v>72</v>
      </c>
      <c r="E8" s="93">
        <v>2</v>
      </c>
      <c r="F8" s="94" t="s">
        <v>73</v>
      </c>
      <c r="G8" s="93">
        <v>6</v>
      </c>
      <c r="H8" s="94" t="s">
        <v>74</v>
      </c>
      <c r="I8" s="93">
        <v>80</v>
      </c>
      <c r="J8" s="94" t="s">
        <v>75</v>
      </c>
      <c r="K8" s="95">
        <v>1040</v>
      </c>
      <c r="L8" s="96">
        <f>E8*G8*I8*K8</f>
        <v>998400</v>
      </c>
      <c r="M8" s="97" t="s">
        <v>76</v>
      </c>
      <c r="N8" s="98"/>
    </row>
    <row r="9" spans="1:14" ht="19.95" customHeight="1" thickBot="1">
      <c r="B9" s="210"/>
      <c r="C9" s="214"/>
      <c r="D9" s="92" t="s">
        <v>77</v>
      </c>
      <c r="E9" s="93">
        <v>1</v>
      </c>
      <c r="F9" s="99" t="s">
        <v>73</v>
      </c>
      <c r="G9" s="93">
        <v>6</v>
      </c>
      <c r="H9" s="94" t="s">
        <v>74</v>
      </c>
      <c r="I9" s="100">
        <v>50</v>
      </c>
      <c r="J9" s="94" t="s">
        <v>75</v>
      </c>
      <c r="K9" s="95">
        <v>1040</v>
      </c>
      <c r="L9" s="101">
        <f>E9*G9*I9*K9</f>
        <v>312000</v>
      </c>
      <c r="M9" s="97" t="s">
        <v>76</v>
      </c>
      <c r="N9" s="98"/>
    </row>
    <row r="10" spans="1:14" ht="19.95" customHeight="1" thickBot="1">
      <c r="B10" s="210"/>
      <c r="C10" s="214"/>
      <c r="D10" s="215" t="s">
        <v>78</v>
      </c>
      <c r="E10" s="216"/>
      <c r="F10" s="216"/>
      <c r="G10" s="216"/>
      <c r="H10" s="216"/>
      <c r="I10" s="216"/>
      <c r="J10" s="216"/>
      <c r="K10" s="217"/>
      <c r="L10" s="102">
        <f>SUM(L8:L9)</f>
        <v>1310400</v>
      </c>
      <c r="M10" s="103"/>
      <c r="N10" s="98"/>
    </row>
    <row r="11" spans="1:14" ht="19.95" customHeight="1">
      <c r="B11" s="210"/>
      <c r="C11" s="214" t="s">
        <v>79</v>
      </c>
      <c r="D11" s="98" t="s">
        <v>80</v>
      </c>
      <c r="E11" s="93">
        <v>1</v>
      </c>
      <c r="F11" s="99" t="s">
        <v>73</v>
      </c>
      <c r="G11" s="93">
        <v>5</v>
      </c>
      <c r="H11" s="94" t="s">
        <v>74</v>
      </c>
      <c r="I11" s="100">
        <v>20</v>
      </c>
      <c r="J11" s="94" t="s">
        <v>75</v>
      </c>
      <c r="K11" s="95">
        <v>1040</v>
      </c>
      <c r="L11" s="96">
        <f>E11*G11*I11*K11</f>
        <v>104000</v>
      </c>
      <c r="M11" s="97" t="s">
        <v>76</v>
      </c>
      <c r="N11" s="98"/>
    </row>
    <row r="12" spans="1:14" ht="19.95" customHeight="1" thickBot="1">
      <c r="B12" s="210"/>
      <c r="C12" s="214"/>
      <c r="D12" s="98"/>
      <c r="E12" s="100"/>
      <c r="F12" s="104"/>
      <c r="G12" s="105"/>
      <c r="H12" s="104"/>
      <c r="I12" s="100"/>
      <c r="J12" s="99"/>
      <c r="K12" s="106"/>
      <c r="L12" s="101">
        <f>E12*G12*I12*K12</f>
        <v>0</v>
      </c>
      <c r="M12" s="97"/>
      <c r="N12" s="98"/>
    </row>
    <row r="13" spans="1:14" ht="19.95" customHeight="1" thickBot="1">
      <c r="B13" s="210"/>
      <c r="C13" s="214"/>
      <c r="D13" s="215" t="s">
        <v>81</v>
      </c>
      <c r="E13" s="217"/>
      <c r="F13" s="216"/>
      <c r="G13" s="216"/>
      <c r="H13" s="216"/>
      <c r="I13" s="217"/>
      <c r="J13" s="217"/>
      <c r="K13" s="217"/>
      <c r="L13" s="102">
        <f>SUM(L11:L12)</f>
        <v>104000</v>
      </c>
      <c r="M13" s="103"/>
      <c r="N13" s="98"/>
    </row>
    <row r="14" spans="1:14" ht="19.95" customHeight="1">
      <c r="B14" s="210"/>
      <c r="C14" s="214" t="s">
        <v>82</v>
      </c>
      <c r="D14" s="107" t="s">
        <v>83</v>
      </c>
      <c r="E14" s="93">
        <v>4</v>
      </c>
      <c r="F14" s="94" t="s">
        <v>84</v>
      </c>
      <c r="G14" s="93">
        <v>2</v>
      </c>
      <c r="H14" s="94" t="s">
        <v>74</v>
      </c>
      <c r="I14" s="93">
        <v>1</v>
      </c>
      <c r="J14" s="94" t="s">
        <v>75</v>
      </c>
      <c r="K14" s="106">
        <v>5000</v>
      </c>
      <c r="L14" s="96">
        <f>E14*G14*I14*K14</f>
        <v>40000</v>
      </c>
      <c r="M14" s="97"/>
      <c r="N14" s="98" t="s">
        <v>85</v>
      </c>
    </row>
    <row r="15" spans="1:14" ht="19.95" customHeight="1" thickBot="1">
      <c r="B15" s="210"/>
      <c r="C15" s="214"/>
      <c r="D15" s="108" t="s">
        <v>86</v>
      </c>
      <c r="E15" s="100">
        <v>1</v>
      </c>
      <c r="F15" s="99" t="s">
        <v>73</v>
      </c>
      <c r="G15" s="100">
        <v>2</v>
      </c>
      <c r="H15" s="99" t="s">
        <v>74</v>
      </c>
      <c r="I15" s="100">
        <v>1</v>
      </c>
      <c r="J15" s="99" t="s">
        <v>75</v>
      </c>
      <c r="K15" s="106">
        <v>5000</v>
      </c>
      <c r="L15" s="101">
        <f>E15*G15*I15*K15</f>
        <v>10000</v>
      </c>
      <c r="M15" s="97"/>
      <c r="N15" s="98" t="s">
        <v>87</v>
      </c>
    </row>
    <row r="16" spans="1:14" ht="19.95" customHeight="1" thickBot="1">
      <c r="B16" s="210"/>
      <c r="C16" s="214"/>
      <c r="D16" s="215" t="s">
        <v>88</v>
      </c>
      <c r="E16" s="217"/>
      <c r="F16" s="220"/>
      <c r="G16" s="220"/>
      <c r="H16" s="220"/>
      <c r="I16" s="217"/>
      <c r="J16" s="217"/>
      <c r="K16" s="217"/>
      <c r="L16" s="102">
        <f>SUM(L14:L15)</f>
        <v>50000</v>
      </c>
      <c r="M16" s="103"/>
      <c r="N16" s="98"/>
    </row>
    <row r="17" spans="2:16" ht="19.95" customHeight="1">
      <c r="B17" s="210"/>
      <c r="C17" s="214" t="s">
        <v>89</v>
      </c>
      <c r="D17" s="98" t="s">
        <v>90</v>
      </c>
      <c r="E17" s="93">
        <v>2</v>
      </c>
      <c r="F17" s="99" t="s">
        <v>73</v>
      </c>
      <c r="G17" s="100">
        <v>1</v>
      </c>
      <c r="H17" s="99" t="s">
        <v>91</v>
      </c>
      <c r="I17" s="93">
        <v>1</v>
      </c>
      <c r="J17" s="94" t="s">
        <v>92</v>
      </c>
      <c r="K17" s="106">
        <v>20000</v>
      </c>
      <c r="L17" s="96">
        <f>E17*G17*I17*K17</f>
        <v>40000</v>
      </c>
      <c r="M17" s="97"/>
      <c r="N17" s="98" t="s">
        <v>93</v>
      </c>
    </row>
    <row r="18" spans="2:16" ht="19.95" customHeight="1" thickBot="1">
      <c r="B18" s="210"/>
      <c r="C18" s="214"/>
      <c r="D18" s="98" t="s">
        <v>94</v>
      </c>
      <c r="E18" s="100">
        <v>2</v>
      </c>
      <c r="F18" s="104" t="s">
        <v>73</v>
      </c>
      <c r="G18" s="105">
        <v>2</v>
      </c>
      <c r="H18" s="104" t="s">
        <v>95</v>
      </c>
      <c r="I18" s="100">
        <v>1</v>
      </c>
      <c r="J18" s="99" t="s">
        <v>92</v>
      </c>
      <c r="K18" s="106">
        <v>8000</v>
      </c>
      <c r="L18" s="101">
        <f>E18*G18*I18*K18</f>
        <v>32000</v>
      </c>
      <c r="M18" s="97"/>
      <c r="N18" s="98" t="s">
        <v>96</v>
      </c>
    </row>
    <row r="19" spans="2:16" ht="19.95" customHeight="1" thickBot="1">
      <c r="B19" s="210"/>
      <c r="C19" s="214"/>
      <c r="D19" s="215" t="s">
        <v>97</v>
      </c>
      <c r="E19" s="217"/>
      <c r="F19" s="216"/>
      <c r="G19" s="216"/>
      <c r="H19" s="216"/>
      <c r="I19" s="217"/>
      <c r="J19" s="217"/>
      <c r="K19" s="217"/>
      <c r="L19" s="102">
        <f>SUM(L17:L18)</f>
        <v>72000</v>
      </c>
      <c r="M19" s="103"/>
      <c r="N19" s="98"/>
    </row>
    <row r="20" spans="2:16" ht="19.95" customHeight="1">
      <c r="B20" s="210"/>
      <c r="C20" s="214" t="s">
        <v>98</v>
      </c>
      <c r="D20" s="98" t="s">
        <v>99</v>
      </c>
      <c r="E20" s="93">
        <v>1</v>
      </c>
      <c r="F20" s="109" t="s">
        <v>100</v>
      </c>
      <c r="G20" s="110">
        <v>1</v>
      </c>
      <c r="H20" s="109" t="s">
        <v>101</v>
      </c>
      <c r="I20" s="93">
        <v>1</v>
      </c>
      <c r="J20" s="94" t="s">
        <v>92</v>
      </c>
      <c r="K20" s="106">
        <v>100000</v>
      </c>
      <c r="L20" s="96">
        <f>E20*G20*I20*K20</f>
        <v>100000</v>
      </c>
      <c r="M20" s="97"/>
      <c r="N20" s="98" t="s">
        <v>102</v>
      </c>
      <c r="O20" s="111"/>
    </row>
    <row r="21" spans="2:16" ht="19.95" customHeight="1" thickBot="1">
      <c r="B21" s="210"/>
      <c r="C21" s="214"/>
      <c r="D21" s="98" t="s">
        <v>103</v>
      </c>
      <c r="E21" s="93">
        <v>1</v>
      </c>
      <c r="F21" s="109" t="s">
        <v>100</v>
      </c>
      <c r="G21" s="110">
        <v>1</v>
      </c>
      <c r="H21" s="109" t="s">
        <v>101</v>
      </c>
      <c r="I21" s="93">
        <v>1</v>
      </c>
      <c r="J21" s="94" t="s">
        <v>92</v>
      </c>
      <c r="K21" s="106">
        <v>9800</v>
      </c>
      <c r="L21" s="101">
        <f>E21*G21*I21*K21</f>
        <v>9800</v>
      </c>
      <c r="M21" s="97"/>
      <c r="N21" s="98" t="s">
        <v>104</v>
      </c>
      <c r="O21" s="111"/>
    </row>
    <row r="22" spans="2:16" ht="19.95" customHeight="1" thickBot="1">
      <c r="B22" s="210"/>
      <c r="C22" s="214"/>
      <c r="D22" s="215" t="s">
        <v>105</v>
      </c>
      <c r="E22" s="217"/>
      <c r="F22" s="220"/>
      <c r="G22" s="220"/>
      <c r="H22" s="220"/>
      <c r="I22" s="217"/>
      <c r="J22" s="217"/>
      <c r="K22" s="217"/>
      <c r="L22" s="102">
        <f>SUM(L20:L21)</f>
        <v>109800</v>
      </c>
      <c r="M22" s="103"/>
      <c r="N22" s="98"/>
      <c r="O22" s="111"/>
    </row>
    <row r="23" spans="2:16" ht="19.95" customHeight="1">
      <c r="B23" s="210"/>
      <c r="C23" s="214" t="s">
        <v>106</v>
      </c>
      <c r="D23" s="98" t="s">
        <v>107</v>
      </c>
      <c r="E23" s="93">
        <v>3</v>
      </c>
      <c r="F23" s="99" t="s">
        <v>108</v>
      </c>
      <c r="G23" s="100">
        <v>1</v>
      </c>
      <c r="H23" s="99" t="s">
        <v>101</v>
      </c>
      <c r="I23" s="93">
        <v>1</v>
      </c>
      <c r="J23" s="94" t="s">
        <v>92</v>
      </c>
      <c r="K23" s="106">
        <v>20000</v>
      </c>
      <c r="L23" s="101">
        <f>E23*G23*I23*K23</f>
        <v>60000</v>
      </c>
      <c r="M23" s="97"/>
      <c r="N23" s="98" t="s">
        <v>109</v>
      </c>
      <c r="O23" s="111"/>
    </row>
    <row r="24" spans="2:16" ht="19.95" customHeight="1" thickBot="1">
      <c r="B24" s="210"/>
      <c r="C24" s="214"/>
      <c r="D24" s="112" t="s">
        <v>110</v>
      </c>
      <c r="E24" s="93">
        <v>1</v>
      </c>
      <c r="F24" s="99" t="s">
        <v>108</v>
      </c>
      <c r="G24" s="100">
        <v>1</v>
      </c>
      <c r="H24" s="99" t="s">
        <v>101</v>
      </c>
      <c r="I24" s="93">
        <v>1</v>
      </c>
      <c r="J24" s="94" t="s">
        <v>92</v>
      </c>
      <c r="K24" s="106">
        <v>100000</v>
      </c>
      <c r="L24" s="101">
        <f>E24*G24*I24*K24</f>
        <v>100000</v>
      </c>
      <c r="M24" s="97"/>
      <c r="N24" s="98" t="s">
        <v>111</v>
      </c>
    </row>
    <row r="25" spans="2:16" ht="19.95" customHeight="1" thickBot="1">
      <c r="B25" s="210"/>
      <c r="C25" s="214"/>
      <c r="D25" s="215" t="s">
        <v>112</v>
      </c>
      <c r="E25" s="217"/>
      <c r="F25" s="216"/>
      <c r="G25" s="216"/>
      <c r="H25" s="216"/>
      <c r="I25" s="217"/>
      <c r="J25" s="217"/>
      <c r="K25" s="221"/>
      <c r="L25" s="102">
        <f>SUM(L23:L24)</f>
        <v>160000</v>
      </c>
      <c r="M25" s="103"/>
      <c r="N25" s="98"/>
    </row>
    <row r="26" spans="2:16" ht="19.95" customHeight="1">
      <c r="B26" s="210"/>
      <c r="C26" s="218" t="s">
        <v>113</v>
      </c>
      <c r="D26" s="98" t="s">
        <v>114</v>
      </c>
      <c r="E26" s="93">
        <v>1</v>
      </c>
      <c r="F26" s="99" t="s">
        <v>108</v>
      </c>
      <c r="G26" s="100">
        <v>1</v>
      </c>
      <c r="H26" s="99" t="s">
        <v>101</v>
      </c>
      <c r="I26" s="93">
        <v>1</v>
      </c>
      <c r="J26" s="94" t="s">
        <v>92</v>
      </c>
      <c r="K26" s="106">
        <v>200000</v>
      </c>
      <c r="L26" s="101">
        <f>E26*G26*I26*K26</f>
        <v>200000</v>
      </c>
      <c r="M26" s="97"/>
      <c r="N26" s="98" t="s">
        <v>115</v>
      </c>
      <c r="O26" s="4"/>
      <c r="P26" s="15"/>
    </row>
    <row r="27" spans="2:16" ht="23.25" customHeight="1" thickBot="1">
      <c r="B27" s="210"/>
      <c r="C27" s="218"/>
      <c r="D27" s="108" t="s">
        <v>116</v>
      </c>
      <c r="E27" s="93">
        <v>1</v>
      </c>
      <c r="F27" s="99" t="s">
        <v>108</v>
      </c>
      <c r="G27" s="100">
        <v>1</v>
      </c>
      <c r="H27" s="99" t="s">
        <v>101</v>
      </c>
      <c r="I27" s="93">
        <v>1</v>
      </c>
      <c r="J27" s="94" t="s">
        <v>92</v>
      </c>
      <c r="K27" s="106">
        <v>600000</v>
      </c>
      <c r="L27" s="96">
        <f>E27*G27*I27*K27</f>
        <v>600000</v>
      </c>
      <c r="M27" s="97"/>
      <c r="N27" s="98" t="s">
        <v>117</v>
      </c>
      <c r="O27" s="15"/>
      <c r="P27" s="222"/>
    </row>
    <row r="28" spans="2:16" ht="19.95" customHeight="1" thickBot="1">
      <c r="B28" s="210"/>
      <c r="C28" s="218"/>
      <c r="D28" s="219" t="s">
        <v>118</v>
      </c>
      <c r="E28" s="219"/>
      <c r="F28" s="219"/>
      <c r="G28" s="219"/>
      <c r="H28" s="219"/>
      <c r="I28" s="219"/>
      <c r="J28" s="219"/>
      <c r="K28" s="215"/>
      <c r="L28" s="102">
        <f>SUM(L26:L27)</f>
        <v>800000</v>
      </c>
      <c r="M28" s="103"/>
      <c r="N28" s="98"/>
      <c r="O28" s="111"/>
      <c r="P28" s="222"/>
    </row>
    <row r="29" spans="2:16" ht="19.95" customHeight="1">
      <c r="B29" s="210"/>
      <c r="C29" s="218" t="s">
        <v>119</v>
      </c>
      <c r="D29" s="98" t="s">
        <v>120</v>
      </c>
      <c r="E29" s="93">
        <v>4</v>
      </c>
      <c r="F29" s="109" t="s">
        <v>75</v>
      </c>
      <c r="G29" s="110">
        <v>1</v>
      </c>
      <c r="H29" s="109" t="s">
        <v>92</v>
      </c>
      <c r="I29" s="93">
        <v>1</v>
      </c>
      <c r="J29" s="94" t="s">
        <v>121</v>
      </c>
      <c r="K29" s="106">
        <v>100000</v>
      </c>
      <c r="L29" s="101">
        <f>E29*G29*K29</f>
        <v>400000</v>
      </c>
      <c r="M29" s="97"/>
      <c r="N29" s="98" t="s">
        <v>122</v>
      </c>
      <c r="O29" s="111"/>
      <c r="P29" s="113"/>
    </row>
    <row r="30" spans="2:16" ht="19.95" customHeight="1" thickBot="1">
      <c r="B30" s="210"/>
      <c r="C30" s="218"/>
      <c r="D30" s="114" t="s">
        <v>123</v>
      </c>
      <c r="E30" s="115">
        <v>1</v>
      </c>
      <c r="F30" s="116" t="s">
        <v>75</v>
      </c>
      <c r="G30" s="115">
        <v>2</v>
      </c>
      <c r="H30" s="116" t="s">
        <v>75</v>
      </c>
      <c r="I30" s="93">
        <v>1</v>
      </c>
      <c r="J30" s="94" t="s">
        <v>121</v>
      </c>
      <c r="K30" s="117">
        <v>5000</v>
      </c>
      <c r="L30" s="101">
        <f>E30*G30*K30</f>
        <v>10000</v>
      </c>
      <c r="M30" s="97"/>
      <c r="N30" s="98" t="s">
        <v>124</v>
      </c>
      <c r="P30" s="113"/>
    </row>
    <row r="31" spans="2:16" ht="19.95" customHeight="1" thickBot="1">
      <c r="B31" s="210"/>
      <c r="C31" s="218"/>
      <c r="D31" s="219" t="s">
        <v>125</v>
      </c>
      <c r="E31" s="219"/>
      <c r="F31" s="219"/>
      <c r="G31" s="219"/>
      <c r="H31" s="219"/>
      <c r="I31" s="219"/>
      <c r="J31" s="219"/>
      <c r="K31" s="215"/>
      <c r="L31" s="102">
        <f>SUM(L29:L30)</f>
        <v>410000</v>
      </c>
      <c r="M31" s="103"/>
      <c r="N31" s="98"/>
    </row>
    <row r="32" spans="2:16" ht="20.55" customHeight="1">
      <c r="B32" s="210"/>
      <c r="C32" s="223" t="s">
        <v>126</v>
      </c>
      <c r="D32" s="223"/>
      <c r="E32" s="223"/>
      <c r="F32" s="223"/>
      <c r="G32" s="223"/>
      <c r="H32" s="223"/>
      <c r="I32" s="223"/>
      <c r="J32" s="223"/>
      <c r="K32" s="223"/>
      <c r="L32" s="118">
        <f>L10+L13+L16+L19+L22+L25+L28+L31</f>
        <v>3016200</v>
      </c>
      <c r="M32" s="119"/>
      <c r="N32" s="15"/>
    </row>
    <row r="33" spans="2:15" ht="20.399999999999999" customHeight="1">
      <c r="B33" s="210"/>
      <c r="C33" s="227" t="s">
        <v>127</v>
      </c>
      <c r="D33" s="227"/>
      <c r="E33" s="227"/>
      <c r="F33" s="227"/>
      <c r="G33" s="227"/>
      <c r="H33" s="227"/>
      <c r="I33" s="227"/>
      <c r="J33" s="227"/>
      <c r="K33" s="227"/>
      <c r="L33" s="120">
        <f>SUMIF(M8:M30,"○",L8:L30)</f>
        <v>1414400</v>
      </c>
      <c r="M33" s="121"/>
      <c r="O33" s="121"/>
    </row>
    <row r="34" spans="2:15" ht="20.399999999999999" customHeight="1" thickBot="1">
      <c r="B34" s="210"/>
      <c r="C34" s="227" t="s">
        <v>128</v>
      </c>
      <c r="D34" s="227"/>
      <c r="E34" s="227"/>
      <c r="F34" s="227"/>
      <c r="G34" s="227"/>
      <c r="H34" s="227"/>
      <c r="I34" s="227"/>
      <c r="J34" s="227"/>
      <c r="K34" s="227"/>
      <c r="L34" s="122">
        <f>IF('※別紙3-1 (記入例)'!G6="■",0,ROUNDDOWN((L32-L33)*10/110,0))</f>
        <v>0</v>
      </c>
      <c r="M34" s="84"/>
      <c r="N34" s="121"/>
    </row>
    <row r="35" spans="2:15" ht="31.2" customHeight="1" thickBot="1">
      <c r="B35" s="210"/>
      <c r="C35" s="224" t="s">
        <v>129</v>
      </c>
      <c r="D35" s="225"/>
      <c r="E35" s="225"/>
      <c r="F35" s="225"/>
      <c r="G35" s="225"/>
      <c r="H35" s="225"/>
      <c r="I35" s="225"/>
      <c r="J35" s="225"/>
      <c r="K35" s="226"/>
      <c r="L35" s="123">
        <f>L32-L34</f>
        <v>3016200</v>
      </c>
      <c r="M35" s="84"/>
      <c r="O35" s="124"/>
    </row>
    <row r="36" spans="2:15" ht="10.8" customHeight="1">
      <c r="B36" s="228"/>
      <c r="C36" s="228"/>
      <c r="D36" s="228"/>
      <c r="E36" s="228"/>
      <c r="F36" s="228"/>
      <c r="G36" s="228"/>
      <c r="H36" s="228"/>
      <c r="I36" s="228"/>
      <c r="J36" s="228"/>
      <c r="K36" s="228"/>
    </row>
    <row r="37" spans="2:15" ht="16.2" customHeight="1">
      <c r="B37" s="125" t="s">
        <v>130</v>
      </c>
      <c r="N37" s="15"/>
    </row>
    <row r="38" spans="2:15" ht="18" customHeight="1">
      <c r="B38" s="126" t="s">
        <v>131</v>
      </c>
      <c r="C38" s="126"/>
      <c r="L38" s="135"/>
      <c r="M38" s="135"/>
      <c r="N38" s="135"/>
    </row>
    <row r="39" spans="2:15" ht="18" customHeight="1">
      <c r="B39" s="134" t="s">
        <v>142</v>
      </c>
      <c r="C39" s="126"/>
      <c r="L39" s="135"/>
      <c r="M39" s="135"/>
      <c r="N39" s="135"/>
    </row>
    <row r="40" spans="2:15" ht="25.05" customHeight="1">
      <c r="B40" s="231" t="s">
        <v>132</v>
      </c>
      <c r="C40" s="231"/>
      <c r="D40" s="127" t="s">
        <v>133</v>
      </c>
      <c r="E40" s="231" t="s">
        <v>134</v>
      </c>
      <c r="F40" s="231"/>
      <c r="G40" s="231"/>
      <c r="H40" s="231"/>
      <c r="I40" s="231"/>
      <c r="K40" s="128"/>
      <c r="L40" s="135"/>
      <c r="M40" s="135"/>
      <c r="N40" s="135"/>
    </row>
    <row r="41" spans="2:15" ht="23.4" customHeight="1">
      <c r="B41" s="231" t="s">
        <v>135</v>
      </c>
      <c r="C41" s="231"/>
      <c r="D41" s="129">
        <v>1242000</v>
      </c>
      <c r="E41" s="232"/>
      <c r="F41" s="232"/>
      <c r="G41" s="232"/>
      <c r="H41" s="232"/>
      <c r="I41" s="232"/>
      <c r="L41" s="233" t="s">
        <v>141</v>
      </c>
      <c r="M41" s="233"/>
      <c r="N41" s="233"/>
    </row>
    <row r="42" spans="2:15" ht="23.4" customHeight="1">
      <c r="B42" s="231" t="s">
        <v>136</v>
      </c>
      <c r="C42" s="231"/>
      <c r="D42" s="129">
        <v>0</v>
      </c>
      <c r="E42" s="234"/>
      <c r="F42" s="234"/>
      <c r="G42" s="234"/>
      <c r="H42" s="234"/>
      <c r="I42" s="234"/>
      <c r="L42" s="233"/>
      <c r="M42" s="233"/>
      <c r="N42" s="233"/>
    </row>
    <row r="43" spans="2:15" ht="23.4" customHeight="1">
      <c r="B43" s="231" t="s">
        <v>137</v>
      </c>
      <c r="C43" s="231"/>
      <c r="D43" s="129">
        <v>1291000</v>
      </c>
      <c r="E43" s="232"/>
      <c r="F43" s="232"/>
      <c r="G43" s="232"/>
      <c r="H43" s="232"/>
      <c r="I43" s="232"/>
      <c r="J43" s="82" t="s">
        <v>138</v>
      </c>
      <c r="L43" s="233"/>
      <c r="M43" s="233"/>
      <c r="N43" s="233"/>
    </row>
    <row r="44" spans="2:15" ht="23.4" customHeight="1" thickBot="1">
      <c r="B44" s="235" t="s">
        <v>139</v>
      </c>
      <c r="C44" s="235"/>
      <c r="D44" s="130">
        <f>'※別紙3-1 (記入例)'!D30</f>
        <v>50000</v>
      </c>
      <c r="E44" s="236"/>
      <c r="F44" s="236"/>
      <c r="G44" s="236"/>
      <c r="H44" s="236"/>
      <c r="I44" s="236"/>
      <c r="J44" s="15"/>
      <c r="L44" s="233"/>
      <c r="M44" s="233"/>
      <c r="N44" s="233"/>
    </row>
    <row r="45" spans="2:15" ht="23.4" customHeight="1" thickTop="1">
      <c r="B45" s="229" t="s">
        <v>140</v>
      </c>
      <c r="C45" s="229"/>
      <c r="D45" s="131">
        <f>D41+D42+D43+D44</f>
        <v>2583000</v>
      </c>
      <c r="E45" s="230"/>
      <c r="F45" s="230"/>
      <c r="G45" s="230"/>
      <c r="H45" s="230"/>
      <c r="I45" s="230"/>
      <c r="L45" s="233"/>
      <c r="M45" s="233"/>
      <c r="N45" s="233"/>
    </row>
    <row r="46" spans="2:15" ht="15.6" customHeight="1"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4"/>
    </row>
    <row r="47" spans="2:15" ht="21.6" customHeight="1"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33"/>
      <c r="N47" s="79"/>
      <c r="O47" s="4"/>
    </row>
    <row r="48" spans="2:15" ht="27" customHeight="1"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9"/>
      <c r="N48" s="79"/>
      <c r="O48" s="4"/>
    </row>
    <row r="49" spans="2:15" ht="25.05" customHeight="1">
      <c r="K49" s="4"/>
      <c r="L49" s="4"/>
      <c r="M49" s="4"/>
      <c r="N49" s="79"/>
      <c r="O49" s="4"/>
    </row>
    <row r="50" spans="2:15" ht="13.5" customHeight="1">
      <c r="K50" s="4"/>
      <c r="L50" s="4"/>
      <c r="M50" s="4"/>
      <c r="N50" s="79"/>
      <c r="O50" s="4"/>
    </row>
    <row r="51" spans="2:15" ht="25.05" customHeight="1">
      <c r="K51" s="4"/>
      <c r="L51" s="4"/>
      <c r="M51" s="4"/>
      <c r="N51" s="79"/>
      <c r="O51" s="4"/>
    </row>
    <row r="52" spans="2:15" ht="25.05" customHeight="1"/>
    <row r="53" spans="2:15" ht="25.05" customHeight="1"/>
    <row r="54" spans="2:15" ht="25.05" customHeight="1"/>
    <row r="55" spans="2:15" ht="25.05" customHeight="1"/>
    <row r="56" spans="2:15">
      <c r="B56" s="15"/>
    </row>
  </sheetData>
  <sheetProtection selectLockedCells="1"/>
  <mergeCells count="44">
    <mergeCell ref="J2:N2"/>
    <mergeCell ref="J3:N3"/>
    <mergeCell ref="A5:N5"/>
    <mergeCell ref="B7:B35"/>
    <mergeCell ref="E7:F7"/>
    <mergeCell ref="G7:H7"/>
    <mergeCell ref="I7:J7"/>
    <mergeCell ref="C8:C10"/>
    <mergeCell ref="D10:K10"/>
    <mergeCell ref="C11:C13"/>
    <mergeCell ref="P27:P28"/>
    <mergeCell ref="D28:K28"/>
    <mergeCell ref="C29:C31"/>
    <mergeCell ref="D31:K31"/>
    <mergeCell ref="D13:K13"/>
    <mergeCell ref="C14:C16"/>
    <mergeCell ref="D16:K16"/>
    <mergeCell ref="C17:C19"/>
    <mergeCell ref="D19:K19"/>
    <mergeCell ref="C20:C22"/>
    <mergeCell ref="D22:K22"/>
    <mergeCell ref="B40:C40"/>
    <mergeCell ref="E40:I40"/>
    <mergeCell ref="C23:C25"/>
    <mergeCell ref="D25:K25"/>
    <mergeCell ref="C26:C28"/>
    <mergeCell ref="C32:K32"/>
    <mergeCell ref="C35:K35"/>
    <mergeCell ref="B36:K36"/>
    <mergeCell ref="C33:K33"/>
    <mergeCell ref="C34:K34"/>
    <mergeCell ref="E45:I45"/>
    <mergeCell ref="B47:L47"/>
    <mergeCell ref="B48:L48"/>
    <mergeCell ref="B41:C41"/>
    <mergeCell ref="E41:I41"/>
    <mergeCell ref="L41:N45"/>
    <mergeCell ref="B42:C42"/>
    <mergeCell ref="E42:I42"/>
    <mergeCell ref="B43:C43"/>
    <mergeCell ref="E43:I43"/>
    <mergeCell ref="B44:C44"/>
    <mergeCell ref="E44:I44"/>
    <mergeCell ref="B45:C45"/>
  </mergeCells>
  <phoneticPr fontId="3"/>
  <dataValidations count="2">
    <dataValidation imeMode="disabled" allowBlank="1" showInputMessage="1" showErrorMessage="1" sqref="L33" xr:uid="{5E2C47CD-F9AB-491E-B4B7-CCC334E9985E}"/>
    <dataValidation type="list" allowBlank="1" showInputMessage="1" showErrorMessage="1" sqref="M20:M21 M8:M9 M11:M12 M14:M15 M17:M18 M23:M24 M26:M27 M29:M30" xr:uid="{508BE9C2-0B86-407C-8C69-36828BC79FC9}">
      <formula1>"○"</formula1>
    </dataValidation>
  </dataValidations>
  <pageMargins left="0.7" right="0.7" top="0.75" bottom="0.75" header="0.3" footer="0.3"/>
  <pageSetup paperSize="9" scale="7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別紙3-1</vt:lpstr>
      <vt:lpstr>別紙3-2</vt:lpstr>
      <vt:lpstr>※別紙3-1 (記入例)</vt:lpstr>
      <vt:lpstr>※別紙3-2 (記入例)</vt:lpstr>
      <vt:lpstr>'※別紙3-1 (記入例)'!Print_Area</vt:lpstr>
      <vt:lpstr>'※別紙3-2 (記入例)'!Print_Area</vt:lpstr>
      <vt:lpstr>'別紙3-1'!Print_Area</vt:lpstr>
      <vt:lpstr>'別紙3-2'!Print_Area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里佳 上地</dc:creator>
  <cp:lastModifiedBy>里佳 上地</cp:lastModifiedBy>
  <cp:lastPrinted>2025-04-07T00:24:17Z</cp:lastPrinted>
  <dcterms:created xsi:type="dcterms:W3CDTF">2025-02-05T10:23:06Z</dcterms:created>
  <dcterms:modified xsi:type="dcterms:W3CDTF">2025-04-07T09:02:46Z</dcterms:modified>
</cp:coreProperties>
</file>